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264" windowWidth="10380" windowHeight="8580" activeTab="0"/>
  </bookViews>
  <sheets>
    <sheet name="ženy A" sheetId="1" r:id="rId1"/>
    <sheet name="ženy B" sheetId="2" r:id="rId2"/>
    <sheet name="muži A 1.p" sheetId="3" r:id="rId3"/>
    <sheet name="muži A 2.p" sheetId="4" r:id="rId4"/>
    <sheet name="muži B" sheetId="5" r:id="rId5"/>
    <sheet name="HZS" sheetId="6" r:id="rId6"/>
    <sheet name="ukázka pro tisk" sheetId="7" r:id="rId7"/>
  </sheets>
  <definedNames/>
  <calcPr fullCalcOnLoad="1"/>
</workbook>
</file>

<file path=xl/sharedStrings.xml><?xml version="1.0" encoding="utf-8"?>
<sst xmlns="http://schemas.openxmlformats.org/spreadsheetml/2006/main" count="482" uniqueCount="55">
  <si>
    <t>název SDH</t>
  </si>
  <si>
    <t>kladné body</t>
  </si>
  <si>
    <t>kmenové body</t>
  </si>
  <si>
    <t>celkový věk</t>
  </si>
  <si>
    <t>čas pož.útoku</t>
  </si>
  <si>
    <t>předčastný start</t>
  </si>
  <si>
    <t>upuštění spojek</t>
  </si>
  <si>
    <t>chybná práce</t>
  </si>
  <si>
    <t>nepředpisově otevřené
tlakové ventily</t>
  </si>
  <si>
    <t>mluvení během práce</t>
  </si>
  <si>
    <t>otevřený spojkový ventil</t>
  </si>
  <si>
    <t>součet záporných bodů</t>
  </si>
  <si>
    <t>čas štafetového běhu</t>
  </si>
  <si>
    <t>chybná předávka</t>
  </si>
  <si>
    <t>chybějící osobní výstroj</t>
  </si>
  <si>
    <t>nesprávně překonaná
překážka</t>
  </si>
  <si>
    <t>proudnice</t>
  </si>
  <si>
    <t xml:space="preserve">součet záporných bodů </t>
  </si>
  <si>
    <t>celkové výsledky</t>
  </si>
  <si>
    <t>součet záporných bodů
útoku</t>
  </si>
  <si>
    <t>součet záporných bodů
štafety</t>
  </si>
  <si>
    <t>součet celkových bodů
soutěže</t>
  </si>
  <si>
    <t>předčasný start</t>
  </si>
  <si>
    <t>špatně položená
rezervní hadice</t>
  </si>
  <si>
    <t>zapomenuté nebo
ztracené nářadí</t>
  </si>
  <si>
    <t>špatně položené
tlaové hadice</t>
  </si>
  <si>
    <t>vlečení položených
tlakových hadic</t>
  </si>
  <si>
    <t>neúčinně nebo chybně
upevněné ventil. lanko</t>
  </si>
  <si>
    <t>chybné konečné postavení</t>
  </si>
  <si>
    <t>chybný nebo
nesrozumitelný povel</t>
  </si>
  <si>
    <t>neúčině upevněné
lano sací hadice</t>
  </si>
  <si>
    <t>obíhání VO resp. HO
před "nasáto"</t>
  </si>
  <si>
    <t>horší součet záporných bodů útoku</t>
  </si>
  <si>
    <t>lepší součet záporných bodů útoku</t>
  </si>
  <si>
    <t>horší součet záporných bodů štafety</t>
  </si>
  <si>
    <t>lepší součet záporných bodů štafety</t>
  </si>
  <si>
    <t>I. pokus požárního útoku</t>
  </si>
  <si>
    <t>II. pokus požárního útoku</t>
  </si>
  <si>
    <t>I. pokus štafety</t>
  </si>
  <si>
    <t>II. pokus štafety</t>
  </si>
  <si>
    <t>CTIF</t>
  </si>
  <si>
    <t>I.PÚ</t>
  </si>
  <si>
    <t>II.PÚ</t>
  </si>
  <si>
    <t>ŠTAFETA</t>
  </si>
  <si>
    <t>Velké Meziříčí</t>
  </si>
  <si>
    <t>Písková Lhota</t>
  </si>
  <si>
    <t>Vlčnov</t>
  </si>
  <si>
    <t>Vlčnov 1</t>
  </si>
  <si>
    <t>Vlčnov 2</t>
  </si>
  <si>
    <t>Zibohlavy</t>
  </si>
  <si>
    <t>Hradec Králové</t>
  </si>
  <si>
    <t>Zahraničí</t>
  </si>
  <si>
    <t>Emerson</t>
  </si>
  <si>
    <t>nespojené spojky u savic</t>
  </si>
  <si>
    <t>nic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</si>
</sst>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6">
    <font>
      <sz val="10"/>
      <name val="Arial"/>
      <family val="0"/>
    </font>
    <font>
      <sz val="9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49" fontId="0" fillId="0" borderId="15" xfId="0" applyNumberFormat="1" applyBorder="1" applyAlignment="1">
      <alignment vertical="center"/>
    </xf>
    <xf numFmtId="1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 wrapText="1"/>
    </xf>
    <xf numFmtId="49" fontId="0" fillId="0" borderId="17" xfId="0" applyNumberFormat="1" applyBorder="1" applyAlignment="1">
      <alignment horizontal="center"/>
    </xf>
    <xf numFmtId="49" fontId="0" fillId="0" borderId="17" xfId="0" applyNumberFormat="1" applyBorder="1" applyAlignment="1">
      <alignment horizontal="center" wrapText="1"/>
    </xf>
    <xf numFmtId="49" fontId="0" fillId="24" borderId="17" xfId="0" applyNumberFormat="1" applyFill="1" applyBorder="1" applyAlignment="1">
      <alignment horizontal="center"/>
    </xf>
    <xf numFmtId="49" fontId="0" fillId="0" borderId="17" xfId="0" applyNumberFormat="1" applyBorder="1" applyAlignment="1">
      <alignment/>
    </xf>
    <xf numFmtId="49" fontId="0" fillId="25" borderId="17" xfId="0" applyNumberForma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2" fontId="0" fillId="24" borderId="11" xfId="0" applyNumberForma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24" borderId="15" xfId="0" applyNumberForma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20" xfId="0" applyNumberFormat="1" applyBorder="1" applyAlignment="1">
      <alignment horizontal="center"/>
    </xf>
    <xf numFmtId="2" fontId="0" fillId="25" borderId="11" xfId="0" applyNumberFormat="1" applyFill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2" fontId="0" fillId="24" borderId="12" xfId="0" applyNumberFormat="1" applyFill="1" applyBorder="1" applyAlignment="1">
      <alignment horizontal="center" vertical="center"/>
    </xf>
    <xf numFmtId="2" fontId="0" fillId="25" borderId="12" xfId="0" applyNumberForma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2" fontId="0" fillId="25" borderId="15" xfId="0" applyNumberFormat="1" applyFill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4" fillId="0" borderId="23" xfId="0" applyNumberFormat="1" applyFont="1" applyBorder="1" applyAlignment="1">
      <alignment horizontal="center" vertical="center" textRotation="90"/>
    </xf>
    <xf numFmtId="49" fontId="4" fillId="0" borderId="24" xfId="0" applyNumberFormat="1" applyFont="1" applyBorder="1" applyAlignment="1">
      <alignment horizontal="center" vertical="center" textRotation="90"/>
    </xf>
    <xf numFmtId="49" fontId="4" fillId="0" borderId="24" xfId="0" applyNumberFormat="1" applyFont="1" applyBorder="1" applyAlignment="1">
      <alignment horizontal="center" vertical="center" textRotation="90" wrapText="1"/>
    </xf>
    <xf numFmtId="49" fontId="3" fillId="0" borderId="25" xfId="0" applyNumberFormat="1" applyFont="1" applyBorder="1" applyAlignment="1">
      <alignment horizontal="center" vertical="center" textRotation="90"/>
    </xf>
    <xf numFmtId="49" fontId="0" fillId="0" borderId="26" xfId="0" applyNumberForma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4" fillId="24" borderId="24" xfId="0" applyNumberFormat="1" applyFont="1" applyFill="1" applyBorder="1" applyAlignment="1">
      <alignment horizontal="center" vertical="center" textRotation="90" wrapText="1"/>
    </xf>
    <xf numFmtId="49" fontId="4" fillId="24" borderId="27" xfId="0" applyNumberFormat="1" applyFont="1" applyFill="1" applyBorder="1" applyAlignment="1">
      <alignment horizontal="center" vertical="center" textRotation="90" wrapText="1"/>
    </xf>
    <xf numFmtId="49" fontId="4" fillId="25" borderId="27" xfId="0" applyNumberFormat="1" applyFont="1" applyFill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/>
    </xf>
    <xf numFmtId="1" fontId="4" fillId="17" borderId="24" xfId="0" applyNumberFormat="1" applyFont="1" applyFill="1" applyBorder="1" applyAlignment="1">
      <alignment horizontal="center" vertical="center" textRotation="90"/>
    </xf>
    <xf numFmtId="1" fontId="1" fillId="17" borderId="17" xfId="0" applyNumberFormat="1" applyFont="1" applyFill="1" applyBorder="1" applyAlignment="1">
      <alignment horizontal="center"/>
    </xf>
    <xf numFmtId="1" fontId="0" fillId="17" borderId="11" xfId="0" applyNumberFormat="1" applyFill="1" applyBorder="1" applyAlignment="1">
      <alignment horizontal="center" vertical="center"/>
    </xf>
    <xf numFmtId="1" fontId="0" fillId="17" borderId="15" xfId="0" applyNumberFormat="1" applyFill="1" applyBorder="1" applyAlignment="1">
      <alignment horizontal="center" vertical="center"/>
    </xf>
    <xf numFmtId="49" fontId="4" fillId="23" borderId="24" xfId="0" applyNumberFormat="1" applyFont="1" applyFill="1" applyBorder="1" applyAlignment="1">
      <alignment horizontal="center" vertical="center" textRotation="90" wrapText="1"/>
    </xf>
    <xf numFmtId="49" fontId="4" fillId="26" borderId="24" xfId="0" applyNumberFormat="1" applyFont="1" applyFill="1" applyBorder="1" applyAlignment="1">
      <alignment horizontal="center" vertical="center" textRotation="90" wrapText="1"/>
    </xf>
    <xf numFmtId="49" fontId="0" fillId="23" borderId="17" xfId="0" applyNumberFormat="1" applyFill="1" applyBorder="1" applyAlignment="1">
      <alignment horizontal="center"/>
    </xf>
    <xf numFmtId="2" fontId="0" fillId="23" borderId="11" xfId="0" applyNumberFormat="1" applyFill="1" applyBorder="1" applyAlignment="1">
      <alignment horizontal="center" vertical="center"/>
    </xf>
    <xf numFmtId="2" fontId="0" fillId="23" borderId="15" xfId="0" applyNumberFormat="1" applyFill="1" applyBorder="1" applyAlignment="1">
      <alignment horizontal="center" vertical="center"/>
    </xf>
    <xf numFmtId="49" fontId="0" fillId="26" borderId="17" xfId="0" applyNumberFormat="1" applyFill="1" applyBorder="1" applyAlignment="1">
      <alignment horizontal="center"/>
    </xf>
    <xf numFmtId="2" fontId="0" fillId="26" borderId="11" xfId="0" applyNumberFormat="1" applyFill="1" applyBorder="1" applyAlignment="1">
      <alignment horizontal="center" vertical="center"/>
    </xf>
    <xf numFmtId="2" fontId="0" fillId="26" borderId="15" xfId="0" applyNumberFormat="1" applyFill="1" applyBorder="1" applyAlignment="1">
      <alignment horizontal="center" vertical="center"/>
    </xf>
    <xf numFmtId="49" fontId="4" fillId="26" borderId="24" xfId="0" applyNumberFormat="1" applyFont="1" applyFill="1" applyBorder="1" applyAlignment="1">
      <alignment horizontal="center" vertical="center" textRotation="90"/>
    </xf>
    <xf numFmtId="49" fontId="1" fillId="26" borderId="17" xfId="0" applyNumberFormat="1" applyFont="1" applyFill="1" applyBorder="1" applyAlignment="1">
      <alignment horizontal="center"/>
    </xf>
    <xf numFmtId="1" fontId="0" fillId="26" borderId="11" xfId="0" applyNumberFormat="1" applyFill="1" applyBorder="1" applyAlignment="1">
      <alignment horizontal="center" vertical="center"/>
    </xf>
    <xf numFmtId="1" fontId="0" fillId="26" borderId="15" xfId="0" applyNumberFormat="1" applyFill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 textRotation="90"/>
    </xf>
    <xf numFmtId="49" fontId="3" fillId="0" borderId="0" xfId="0" applyNumberFormat="1" applyFont="1" applyBorder="1" applyAlignment="1">
      <alignment horizontal="center"/>
    </xf>
    <xf numFmtId="49" fontId="3" fillId="19" borderId="0" xfId="0" applyNumberFormat="1" applyFont="1" applyFill="1" applyBorder="1" applyAlignment="1">
      <alignment horizontal="center"/>
    </xf>
    <xf numFmtId="49" fontId="3" fillId="27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center"/>
    </xf>
    <xf numFmtId="49" fontId="3" fillId="27" borderId="0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7"/>
  <sheetViews>
    <sheetView tabSelected="1" zoomScalePageLayoutView="0" workbookViewId="0" topLeftCell="AO4">
      <selection activeCell="BK9" sqref="BK9"/>
    </sheetView>
  </sheetViews>
  <sheetFormatPr defaultColWidth="9.140625" defaultRowHeight="12.75"/>
  <cols>
    <col min="1" max="1" width="4.7109375" style="1" customWidth="1"/>
    <col min="2" max="2" width="26.7109375" style="3" customWidth="1"/>
    <col min="3" max="4" width="5.7109375" style="16" customWidth="1"/>
    <col min="5" max="5" width="5.7109375" style="44" customWidth="1"/>
    <col min="6" max="6" width="6.7109375" style="28" customWidth="1"/>
    <col min="7" max="22" width="5.7109375" style="16" customWidth="1"/>
    <col min="23" max="23" width="6.7109375" style="45" customWidth="1"/>
    <col min="24" max="24" width="6.7109375" style="28" customWidth="1"/>
    <col min="25" max="40" width="5.7109375" style="16" customWidth="1"/>
    <col min="41" max="43" width="6.7109375" style="45" customWidth="1"/>
    <col min="44" max="44" width="6.7109375" style="28" customWidth="1"/>
    <col min="45" max="50" width="5.7109375" style="16" customWidth="1"/>
    <col min="51" max="51" width="6.57421875" style="28" customWidth="1"/>
    <col min="52" max="52" width="6.7109375" style="28" hidden="1" customWidth="1"/>
    <col min="53" max="58" width="5.7109375" style="16" hidden="1" customWidth="1"/>
    <col min="59" max="59" width="6.7109375" style="28" hidden="1" customWidth="1"/>
    <col min="60" max="60" width="6.7109375" style="45" hidden="1" customWidth="1"/>
    <col min="61" max="61" width="6.421875" style="45" customWidth="1"/>
    <col min="62" max="62" width="8.7109375" style="28" customWidth="1"/>
    <col min="63" max="63" width="5.7109375" style="16" customWidth="1"/>
  </cols>
  <sheetData>
    <row r="1" spans="1:63" s="2" customFormat="1" ht="21">
      <c r="A1" s="73" t="s">
        <v>40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</row>
    <row r="2" spans="1:63" s="2" customFormat="1" ht="2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</row>
    <row r="3" spans="1:63" s="2" customFormat="1" ht="21">
      <c r="A3" s="55"/>
      <c r="B3" s="55"/>
      <c r="C3" s="55"/>
      <c r="D3" s="55"/>
      <c r="E3" s="55"/>
      <c r="F3" s="74" t="s">
        <v>36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 t="s">
        <v>37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55"/>
      <c r="AQ3" s="55"/>
      <c r="AR3" s="76" t="s">
        <v>38</v>
      </c>
      <c r="AS3" s="76"/>
      <c r="AT3" s="76"/>
      <c r="AU3" s="76"/>
      <c r="AV3" s="76"/>
      <c r="AW3" s="76"/>
      <c r="AX3" s="76"/>
      <c r="AY3" s="76"/>
      <c r="AZ3" s="77" t="s">
        <v>39</v>
      </c>
      <c r="BA3" s="77"/>
      <c r="BB3" s="77"/>
      <c r="BC3" s="77"/>
      <c r="BD3" s="77"/>
      <c r="BE3" s="77"/>
      <c r="BF3" s="77"/>
      <c r="BG3" s="77"/>
      <c r="BH3" s="55"/>
      <c r="BI3" s="55"/>
      <c r="BJ3" s="55"/>
      <c r="BK3" s="55"/>
    </row>
    <row r="4" spans="1:63" s="2" customFormat="1" ht="3.75" customHeight="1" thickBot="1">
      <c r="A4" s="4"/>
      <c r="B4" s="3"/>
      <c r="C4" s="4"/>
      <c r="D4" s="4"/>
      <c r="E4" s="3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6"/>
      <c r="W4" s="3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6"/>
      <c r="AO4" s="35"/>
      <c r="AP4" s="35"/>
      <c r="AQ4" s="35"/>
      <c r="AR4" s="4"/>
      <c r="AS4" s="4"/>
      <c r="AT4" s="4"/>
      <c r="AU4" s="4"/>
      <c r="AV4" s="4"/>
      <c r="AW4" s="4"/>
      <c r="AX4" s="16"/>
      <c r="AY4" s="36"/>
      <c r="AZ4" s="4"/>
      <c r="BA4" s="4"/>
      <c r="BB4" s="4"/>
      <c r="BC4" s="4"/>
      <c r="BD4" s="4"/>
      <c r="BE4" s="4"/>
      <c r="BF4" s="16"/>
      <c r="BG4" s="36"/>
      <c r="BH4" s="35"/>
      <c r="BI4" s="35"/>
      <c r="BJ4" s="36"/>
      <c r="BK4" s="4"/>
    </row>
    <row r="5" spans="1:63" s="2" customFormat="1" ht="139.5" customHeight="1">
      <c r="A5" s="50"/>
      <c r="B5" s="51" t="s">
        <v>0</v>
      </c>
      <c r="C5" s="46" t="s">
        <v>2</v>
      </c>
      <c r="D5" s="47" t="s">
        <v>3</v>
      </c>
      <c r="E5" s="68" t="s">
        <v>1</v>
      </c>
      <c r="F5" s="47" t="s">
        <v>4</v>
      </c>
      <c r="G5" s="47" t="s">
        <v>22</v>
      </c>
      <c r="H5" s="47" t="s">
        <v>6</v>
      </c>
      <c r="I5" s="48" t="s">
        <v>23</v>
      </c>
      <c r="J5" s="48" t="s">
        <v>24</v>
      </c>
      <c r="K5" s="48" t="s">
        <v>25</v>
      </c>
      <c r="L5" s="48" t="s">
        <v>26</v>
      </c>
      <c r="M5" s="48" t="s">
        <v>27</v>
      </c>
      <c r="N5" s="48" t="s">
        <v>28</v>
      </c>
      <c r="O5" s="47" t="s">
        <v>7</v>
      </c>
      <c r="P5" s="48" t="s">
        <v>29</v>
      </c>
      <c r="Q5" s="48" t="s">
        <v>8</v>
      </c>
      <c r="R5" s="47" t="s">
        <v>9</v>
      </c>
      <c r="S5" s="48" t="s">
        <v>30</v>
      </c>
      <c r="T5" s="47" t="s">
        <v>10</v>
      </c>
      <c r="U5" s="48" t="s">
        <v>31</v>
      </c>
      <c r="V5" s="56" t="s">
        <v>11</v>
      </c>
      <c r="W5" s="52" t="s">
        <v>19</v>
      </c>
      <c r="X5" s="47" t="s">
        <v>4</v>
      </c>
      <c r="Y5" s="47" t="s">
        <v>22</v>
      </c>
      <c r="Z5" s="47" t="s">
        <v>6</v>
      </c>
      <c r="AA5" s="48" t="s">
        <v>23</v>
      </c>
      <c r="AB5" s="48" t="s">
        <v>24</v>
      </c>
      <c r="AC5" s="48" t="s">
        <v>25</v>
      </c>
      <c r="AD5" s="48" t="s">
        <v>26</v>
      </c>
      <c r="AE5" s="48" t="s">
        <v>27</v>
      </c>
      <c r="AF5" s="48" t="s">
        <v>28</v>
      </c>
      <c r="AG5" s="47" t="s">
        <v>7</v>
      </c>
      <c r="AH5" s="48" t="s">
        <v>29</v>
      </c>
      <c r="AI5" s="48" t="s">
        <v>8</v>
      </c>
      <c r="AJ5" s="47" t="s">
        <v>9</v>
      </c>
      <c r="AK5" s="48" t="s">
        <v>30</v>
      </c>
      <c r="AL5" s="47" t="s">
        <v>10</v>
      </c>
      <c r="AM5" s="48" t="s">
        <v>31</v>
      </c>
      <c r="AN5" s="56" t="s">
        <v>11</v>
      </c>
      <c r="AO5" s="52" t="s">
        <v>19</v>
      </c>
      <c r="AP5" s="60" t="s">
        <v>32</v>
      </c>
      <c r="AQ5" s="61" t="s">
        <v>33</v>
      </c>
      <c r="AR5" s="47" t="s">
        <v>12</v>
      </c>
      <c r="AS5" s="47" t="s">
        <v>5</v>
      </c>
      <c r="AT5" s="47" t="s">
        <v>13</v>
      </c>
      <c r="AU5" s="47" t="s">
        <v>14</v>
      </c>
      <c r="AV5" s="48" t="s">
        <v>15</v>
      </c>
      <c r="AW5" s="47" t="s">
        <v>16</v>
      </c>
      <c r="AX5" s="56" t="s">
        <v>17</v>
      </c>
      <c r="AY5" s="53" t="s">
        <v>20</v>
      </c>
      <c r="AZ5" s="47" t="s">
        <v>12</v>
      </c>
      <c r="BA5" s="47" t="s">
        <v>5</v>
      </c>
      <c r="BB5" s="47" t="s">
        <v>13</v>
      </c>
      <c r="BC5" s="47" t="s">
        <v>14</v>
      </c>
      <c r="BD5" s="48" t="s">
        <v>15</v>
      </c>
      <c r="BE5" s="47" t="s">
        <v>16</v>
      </c>
      <c r="BF5" s="56" t="s">
        <v>17</v>
      </c>
      <c r="BG5" s="53" t="s">
        <v>20</v>
      </c>
      <c r="BH5" s="60" t="s">
        <v>34</v>
      </c>
      <c r="BI5" s="61" t="s">
        <v>35</v>
      </c>
      <c r="BJ5" s="54" t="s">
        <v>21</v>
      </c>
      <c r="BK5" s="49" t="s">
        <v>18</v>
      </c>
    </row>
    <row r="6" spans="1:63" s="2" customFormat="1" ht="1.5" customHeight="1">
      <c r="A6" s="14"/>
      <c r="B6" s="25"/>
      <c r="C6" s="20"/>
      <c r="D6" s="20"/>
      <c r="E6" s="69"/>
      <c r="F6" s="20"/>
      <c r="G6" s="20"/>
      <c r="H6" s="20"/>
      <c r="I6" s="21"/>
      <c r="J6" s="21"/>
      <c r="K6" s="21"/>
      <c r="L6" s="21"/>
      <c r="M6" s="21"/>
      <c r="N6" s="21"/>
      <c r="O6" s="20"/>
      <c r="P6" s="21"/>
      <c r="Q6" s="21"/>
      <c r="R6" s="22"/>
      <c r="S6" s="23"/>
      <c r="T6" s="22"/>
      <c r="U6" s="23"/>
      <c r="V6" s="57"/>
      <c r="W6" s="24"/>
      <c r="X6" s="20"/>
      <c r="Y6" s="20"/>
      <c r="Z6" s="20"/>
      <c r="AA6" s="21"/>
      <c r="AB6" s="21"/>
      <c r="AC6" s="21"/>
      <c r="AD6" s="21"/>
      <c r="AE6" s="21"/>
      <c r="AF6" s="21"/>
      <c r="AG6" s="20"/>
      <c r="AH6" s="21"/>
      <c r="AI6" s="21"/>
      <c r="AJ6" s="22"/>
      <c r="AK6" s="23"/>
      <c r="AL6" s="22"/>
      <c r="AM6" s="23"/>
      <c r="AN6" s="57"/>
      <c r="AO6" s="24"/>
      <c r="AP6" s="62"/>
      <c r="AQ6" s="65"/>
      <c r="AR6" s="22"/>
      <c r="AS6" s="22"/>
      <c r="AT6" s="22"/>
      <c r="AU6" s="22"/>
      <c r="AV6" s="23"/>
      <c r="AW6" s="22"/>
      <c r="AX6" s="57"/>
      <c r="AY6" s="24"/>
      <c r="AZ6" s="22"/>
      <c r="BA6" s="22"/>
      <c r="BB6" s="22"/>
      <c r="BC6" s="22"/>
      <c r="BD6" s="23"/>
      <c r="BE6" s="22"/>
      <c r="BF6" s="57"/>
      <c r="BG6" s="24"/>
      <c r="BH6" s="62"/>
      <c r="BI6" s="65"/>
      <c r="BJ6" s="26"/>
      <c r="BK6" s="27"/>
    </row>
    <row r="7" spans="1:63" s="8" customFormat="1" ht="27.75" customHeight="1">
      <c r="A7" s="5">
        <v>1</v>
      </c>
      <c r="B7" s="6" t="s">
        <v>44</v>
      </c>
      <c r="C7" s="15">
        <v>500</v>
      </c>
      <c r="D7" s="17"/>
      <c r="E7" s="70">
        <f>SUM(C7:D7)</f>
        <v>500</v>
      </c>
      <c r="F7" s="29">
        <v>56.59</v>
      </c>
      <c r="G7" s="17"/>
      <c r="H7" s="17"/>
      <c r="I7" s="17">
        <v>5</v>
      </c>
      <c r="J7" s="17"/>
      <c r="K7" s="17"/>
      <c r="L7" s="17"/>
      <c r="M7" s="18"/>
      <c r="N7" s="17"/>
      <c r="O7" s="17">
        <v>10</v>
      </c>
      <c r="P7" s="17"/>
      <c r="Q7" s="17">
        <v>10</v>
      </c>
      <c r="R7" s="17"/>
      <c r="S7" s="17">
        <v>10</v>
      </c>
      <c r="T7" s="17"/>
      <c r="U7" s="17"/>
      <c r="V7" s="58">
        <f>SUM(G7:U7)</f>
        <v>35</v>
      </c>
      <c r="W7" s="30">
        <f>SUM(F7:U7)</f>
        <v>91.59</v>
      </c>
      <c r="X7" s="29"/>
      <c r="Y7" s="17"/>
      <c r="Z7" s="17"/>
      <c r="AA7" s="17"/>
      <c r="AB7" s="17"/>
      <c r="AC7" s="17"/>
      <c r="AD7" s="17"/>
      <c r="AE7" s="18"/>
      <c r="AF7" s="17"/>
      <c r="AG7" s="17"/>
      <c r="AH7" s="17"/>
      <c r="AI7" s="17"/>
      <c r="AJ7" s="17"/>
      <c r="AK7" s="17"/>
      <c r="AL7" s="17"/>
      <c r="AM7" s="17"/>
      <c r="AN7" s="58">
        <f>SUM(Y7:AM7)</f>
        <v>0</v>
      </c>
      <c r="AO7" s="30">
        <f>SUM(X7:AM7)</f>
        <v>0</v>
      </c>
      <c r="AP7" s="63">
        <f>MAX(W7,AO7)</f>
        <v>91.59</v>
      </c>
      <c r="AQ7" s="66">
        <f>IF(MIN(W7,AO7)=0,AP7,MIN(W7,AO7))</f>
        <v>91.59</v>
      </c>
      <c r="AR7" s="29">
        <v>69.16</v>
      </c>
      <c r="AS7" s="17"/>
      <c r="AT7" s="17"/>
      <c r="AU7" s="17"/>
      <c r="AV7" s="17"/>
      <c r="AW7" s="17"/>
      <c r="AX7" s="58">
        <f>SUM(AS7:AW7)</f>
        <v>0</v>
      </c>
      <c r="AY7" s="30">
        <f>SUM(AR7:AW7)</f>
        <v>69.16</v>
      </c>
      <c r="AZ7" s="29"/>
      <c r="BA7" s="17"/>
      <c r="BB7" s="17"/>
      <c r="BC7" s="17"/>
      <c r="BD7" s="17"/>
      <c r="BE7" s="17"/>
      <c r="BF7" s="58">
        <f>SUM(BA7:BE7)</f>
        <v>0</v>
      </c>
      <c r="BG7" s="30">
        <f>SUM(AZ7:BE7)</f>
        <v>0</v>
      </c>
      <c r="BH7" s="63">
        <f>MAX(AY7,BG7)</f>
        <v>69.16</v>
      </c>
      <c r="BI7" s="66">
        <f>IF(MIN(AY7,BG7)=0,BH7,MIN(AY7,BG7))</f>
        <v>69.16</v>
      </c>
      <c r="BJ7" s="37">
        <f>E7-AQ7-BI7</f>
        <v>339.25</v>
      </c>
      <c r="BK7" s="38"/>
    </row>
    <row r="8" spans="1:63" s="8" customFormat="1" ht="27.75" customHeight="1">
      <c r="A8" s="9">
        <v>2</v>
      </c>
      <c r="B8" s="10" t="s">
        <v>45</v>
      </c>
      <c r="C8" s="7">
        <v>500</v>
      </c>
      <c r="D8" s="18"/>
      <c r="E8" s="70">
        <f aca="true" t="shared" si="0" ref="E8:E26">SUM(C8:D8)</f>
        <v>500</v>
      </c>
      <c r="F8" s="29">
        <v>52.31</v>
      </c>
      <c r="G8" s="18">
        <v>5</v>
      </c>
      <c r="H8" s="18"/>
      <c r="I8" s="18"/>
      <c r="J8" s="18"/>
      <c r="K8" s="18"/>
      <c r="L8" s="18"/>
      <c r="M8" s="18"/>
      <c r="N8" s="18"/>
      <c r="O8" s="18">
        <v>10</v>
      </c>
      <c r="P8" s="18"/>
      <c r="Q8" s="18"/>
      <c r="R8" s="18"/>
      <c r="S8" s="18"/>
      <c r="T8" s="18"/>
      <c r="U8" s="18"/>
      <c r="V8" s="58">
        <f>SUM(G8:U8)</f>
        <v>15</v>
      </c>
      <c r="W8" s="30">
        <f>SUM(F8:U8)</f>
        <v>67.31</v>
      </c>
      <c r="X8" s="29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58">
        <f>SUM(Y8:AM8)</f>
        <v>0</v>
      </c>
      <c r="AO8" s="30">
        <f>SUM(X8:AM8)</f>
        <v>0</v>
      </c>
      <c r="AP8" s="63">
        <f aca="true" t="shared" si="1" ref="AP8:AP26">MAX(W8,AO8)</f>
        <v>67.31</v>
      </c>
      <c r="AQ8" s="66">
        <f aca="true" t="shared" si="2" ref="AQ8:AQ26">IF(MIN(W8,AO8)=0,AP8,MIN(W8,AO8))</f>
        <v>67.31</v>
      </c>
      <c r="AR8" s="29">
        <v>68.31</v>
      </c>
      <c r="AS8" s="18"/>
      <c r="AT8" s="18"/>
      <c r="AU8" s="18"/>
      <c r="AV8" s="18"/>
      <c r="AW8" s="18"/>
      <c r="AX8" s="58">
        <f>SUM(AS8:AW8)</f>
        <v>0</v>
      </c>
      <c r="AY8" s="39">
        <f>SUM(AR8:AW8)</f>
        <v>68.31</v>
      </c>
      <c r="AZ8" s="29"/>
      <c r="BA8" s="18"/>
      <c r="BB8" s="18"/>
      <c r="BC8" s="18"/>
      <c r="BD8" s="18"/>
      <c r="BE8" s="18"/>
      <c r="BF8" s="58">
        <f>SUM(BA8:BE8)</f>
        <v>0</v>
      </c>
      <c r="BG8" s="39">
        <f>SUM(AZ8:BE8)</f>
        <v>0</v>
      </c>
      <c r="BH8" s="63">
        <f aca="true" t="shared" si="3" ref="BH8:BH26">MAX(AY8,BG8)</f>
        <v>68.31</v>
      </c>
      <c r="BI8" s="66">
        <f aca="true" t="shared" si="4" ref="BI8:BI26">IF(MIN(AY8,BG8)=0,BH8,MIN(AY8,BG8))</f>
        <v>68.31</v>
      </c>
      <c r="BJ8" s="40">
        <f>E8-AQ8-BI8</f>
        <v>364.38</v>
      </c>
      <c r="BK8" s="41"/>
    </row>
    <row r="9" spans="1:63" s="8" customFormat="1" ht="27.75" customHeight="1">
      <c r="A9" s="9">
        <v>3</v>
      </c>
      <c r="B9" s="10" t="s">
        <v>46</v>
      </c>
      <c r="C9" s="7">
        <v>500</v>
      </c>
      <c r="D9" s="18"/>
      <c r="E9" s="70">
        <f t="shared" si="0"/>
        <v>500</v>
      </c>
      <c r="F9" s="29">
        <v>52.3</v>
      </c>
      <c r="G9" s="18"/>
      <c r="H9" s="18"/>
      <c r="I9" s="18">
        <v>5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58">
        <f aca="true" t="shared" si="5" ref="V9:V25">SUM(G9:U9)</f>
        <v>5</v>
      </c>
      <c r="W9" s="30">
        <f aca="true" t="shared" si="6" ref="W9:W25">SUM(F9:U9)</f>
        <v>57.3</v>
      </c>
      <c r="X9" s="29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58">
        <f aca="true" t="shared" si="7" ref="AN9:AN26">SUM(Y9:AM9)</f>
        <v>0</v>
      </c>
      <c r="AO9" s="30">
        <f aca="true" t="shared" si="8" ref="AO9:AO26">SUM(X9:AM9)</f>
        <v>0</v>
      </c>
      <c r="AP9" s="63">
        <f t="shared" si="1"/>
        <v>57.3</v>
      </c>
      <c r="AQ9" s="66">
        <f t="shared" si="2"/>
        <v>57.3</v>
      </c>
      <c r="AR9" s="29">
        <v>66.8</v>
      </c>
      <c r="AS9" s="18"/>
      <c r="AT9" s="18"/>
      <c r="AU9" s="18"/>
      <c r="AV9" s="18"/>
      <c r="AW9" s="18"/>
      <c r="AX9" s="58">
        <f aca="true" t="shared" si="9" ref="AX9:AX25">SUM(AS9:AW9)</f>
        <v>0</v>
      </c>
      <c r="AY9" s="39">
        <f aca="true" t="shared" si="10" ref="AY9:AY25">SUM(AR9:AW9)</f>
        <v>66.8</v>
      </c>
      <c r="AZ9" s="29"/>
      <c r="BA9" s="18"/>
      <c r="BB9" s="18"/>
      <c r="BC9" s="18"/>
      <c r="BD9" s="18"/>
      <c r="BE9" s="18"/>
      <c r="BF9" s="58">
        <f aca="true" t="shared" si="11" ref="BF9:BF22">SUM(BA9:BE9)</f>
        <v>0</v>
      </c>
      <c r="BG9" s="39">
        <f aca="true" t="shared" si="12" ref="BG9:BG22">SUM(AZ9:BE9)</f>
        <v>0</v>
      </c>
      <c r="BH9" s="63">
        <f t="shared" si="3"/>
        <v>66.8</v>
      </c>
      <c r="BI9" s="66">
        <f t="shared" si="4"/>
        <v>66.8</v>
      </c>
      <c r="BJ9" s="40">
        <f aca="true" t="shared" si="13" ref="BJ9:BJ24">E9-AQ9-BI9</f>
        <v>375.9</v>
      </c>
      <c r="BK9" s="41"/>
    </row>
    <row r="10" spans="1:63" s="8" customFormat="1" ht="27.75" customHeight="1">
      <c r="A10" s="9">
        <v>4</v>
      </c>
      <c r="B10" s="10"/>
      <c r="C10" s="7">
        <v>500</v>
      </c>
      <c r="D10" s="18"/>
      <c r="E10" s="70">
        <f t="shared" si="0"/>
        <v>500</v>
      </c>
      <c r="F10" s="29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58">
        <f t="shared" si="5"/>
        <v>0</v>
      </c>
      <c r="W10" s="30">
        <f t="shared" si="6"/>
        <v>0</v>
      </c>
      <c r="X10" s="29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58">
        <f t="shared" si="7"/>
        <v>0</v>
      </c>
      <c r="AO10" s="30">
        <f t="shared" si="8"/>
        <v>0</v>
      </c>
      <c r="AP10" s="63">
        <f t="shared" si="1"/>
        <v>0</v>
      </c>
      <c r="AQ10" s="66">
        <f t="shared" si="2"/>
        <v>0</v>
      </c>
      <c r="AR10" s="29"/>
      <c r="AS10" s="18"/>
      <c r="AT10" s="18"/>
      <c r="AU10" s="18"/>
      <c r="AV10" s="18"/>
      <c r="AW10" s="18"/>
      <c r="AX10" s="58">
        <f t="shared" si="9"/>
        <v>0</v>
      </c>
      <c r="AY10" s="39">
        <f t="shared" si="10"/>
        <v>0</v>
      </c>
      <c r="AZ10" s="29"/>
      <c r="BA10" s="18"/>
      <c r="BB10" s="18"/>
      <c r="BC10" s="18"/>
      <c r="BD10" s="18"/>
      <c r="BE10" s="18"/>
      <c r="BF10" s="58">
        <f t="shared" si="11"/>
        <v>0</v>
      </c>
      <c r="BG10" s="39">
        <f t="shared" si="12"/>
        <v>0</v>
      </c>
      <c r="BH10" s="63">
        <f t="shared" si="3"/>
        <v>0</v>
      </c>
      <c r="BI10" s="66">
        <f t="shared" si="4"/>
        <v>0</v>
      </c>
      <c r="BJ10" s="40">
        <f t="shared" si="13"/>
        <v>500</v>
      </c>
      <c r="BK10" s="41"/>
    </row>
    <row r="11" spans="1:63" s="8" customFormat="1" ht="27.75" customHeight="1">
      <c r="A11" s="9">
        <v>5</v>
      </c>
      <c r="B11" s="10"/>
      <c r="C11" s="7">
        <v>500</v>
      </c>
      <c r="D11" s="18"/>
      <c r="E11" s="70">
        <f t="shared" si="0"/>
        <v>500</v>
      </c>
      <c r="F11" s="29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58">
        <f t="shared" si="5"/>
        <v>0</v>
      </c>
      <c r="W11" s="30">
        <f t="shared" si="6"/>
        <v>0</v>
      </c>
      <c r="X11" s="29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58">
        <f t="shared" si="7"/>
        <v>0</v>
      </c>
      <c r="AO11" s="30">
        <f t="shared" si="8"/>
        <v>0</v>
      </c>
      <c r="AP11" s="63">
        <f t="shared" si="1"/>
        <v>0</v>
      </c>
      <c r="AQ11" s="66">
        <f t="shared" si="2"/>
        <v>0</v>
      </c>
      <c r="AR11" s="29"/>
      <c r="AS11" s="18"/>
      <c r="AT11" s="18"/>
      <c r="AU11" s="18"/>
      <c r="AV11" s="18"/>
      <c r="AW11" s="18"/>
      <c r="AX11" s="58">
        <f t="shared" si="9"/>
        <v>0</v>
      </c>
      <c r="AY11" s="39">
        <f t="shared" si="10"/>
        <v>0</v>
      </c>
      <c r="AZ11" s="29"/>
      <c r="BA11" s="18"/>
      <c r="BB11" s="18"/>
      <c r="BC11" s="18"/>
      <c r="BD11" s="18"/>
      <c r="BE11" s="18"/>
      <c r="BF11" s="58">
        <f t="shared" si="11"/>
        <v>0</v>
      </c>
      <c r="BG11" s="39">
        <f t="shared" si="12"/>
        <v>0</v>
      </c>
      <c r="BH11" s="63">
        <f t="shared" si="3"/>
        <v>0</v>
      </c>
      <c r="BI11" s="66">
        <f t="shared" si="4"/>
        <v>0</v>
      </c>
      <c r="BJ11" s="40">
        <f t="shared" si="13"/>
        <v>500</v>
      </c>
      <c r="BK11" s="41"/>
    </row>
    <row r="12" spans="1:63" s="8" customFormat="1" ht="27.75" customHeight="1">
      <c r="A12" s="9">
        <v>6</v>
      </c>
      <c r="B12" s="10" t="s">
        <v>44</v>
      </c>
      <c r="C12" s="7">
        <v>500</v>
      </c>
      <c r="D12" s="18"/>
      <c r="E12" s="70">
        <f t="shared" si="0"/>
        <v>500</v>
      </c>
      <c r="F12" s="29">
        <v>44.88</v>
      </c>
      <c r="G12" s="18"/>
      <c r="H12" s="18"/>
      <c r="I12" s="18"/>
      <c r="J12" s="18"/>
      <c r="K12" s="18">
        <v>5</v>
      </c>
      <c r="L12" s="18"/>
      <c r="M12" s="18"/>
      <c r="N12" s="18"/>
      <c r="O12" s="18">
        <v>10</v>
      </c>
      <c r="P12" s="18"/>
      <c r="Q12" s="18"/>
      <c r="R12" s="18"/>
      <c r="S12" s="18"/>
      <c r="T12" s="18"/>
      <c r="U12" s="18"/>
      <c r="V12" s="58">
        <f t="shared" si="5"/>
        <v>15</v>
      </c>
      <c r="W12" s="30">
        <f t="shared" si="6"/>
        <v>59.88</v>
      </c>
      <c r="X12" s="29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58">
        <f t="shared" si="7"/>
        <v>0</v>
      </c>
      <c r="AO12" s="30">
        <f t="shared" si="8"/>
        <v>0</v>
      </c>
      <c r="AP12" s="63">
        <f t="shared" si="1"/>
        <v>59.88</v>
      </c>
      <c r="AQ12" s="66">
        <f t="shared" si="2"/>
        <v>59.88</v>
      </c>
      <c r="AR12" s="29">
        <v>70.56</v>
      </c>
      <c r="AS12" s="18"/>
      <c r="AT12" s="18"/>
      <c r="AU12" s="18"/>
      <c r="AV12" s="18"/>
      <c r="AW12" s="18"/>
      <c r="AX12" s="58">
        <f t="shared" si="9"/>
        <v>0</v>
      </c>
      <c r="AY12" s="39">
        <f t="shared" si="10"/>
        <v>70.56</v>
      </c>
      <c r="AZ12" s="29"/>
      <c r="BA12" s="18"/>
      <c r="BB12" s="18"/>
      <c r="BC12" s="18"/>
      <c r="BD12" s="18"/>
      <c r="BE12" s="18"/>
      <c r="BF12" s="58">
        <f t="shared" si="11"/>
        <v>0</v>
      </c>
      <c r="BG12" s="39">
        <f t="shared" si="12"/>
        <v>0</v>
      </c>
      <c r="BH12" s="63">
        <f t="shared" si="3"/>
        <v>70.56</v>
      </c>
      <c r="BI12" s="66">
        <f t="shared" si="4"/>
        <v>70.56</v>
      </c>
      <c r="BJ12" s="40">
        <f t="shared" si="13"/>
        <v>369.56</v>
      </c>
      <c r="BK12" s="41">
        <v>3</v>
      </c>
    </row>
    <row r="13" spans="1:63" s="8" customFormat="1" ht="27.75" customHeight="1">
      <c r="A13" s="9">
        <v>7</v>
      </c>
      <c r="B13" s="10" t="s">
        <v>45</v>
      </c>
      <c r="C13" s="7">
        <v>500</v>
      </c>
      <c r="D13" s="18"/>
      <c r="E13" s="70">
        <f t="shared" si="0"/>
        <v>500</v>
      </c>
      <c r="F13" s="29">
        <v>50.6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58">
        <f t="shared" si="5"/>
        <v>0</v>
      </c>
      <c r="W13" s="30">
        <f t="shared" si="6"/>
        <v>50.6</v>
      </c>
      <c r="X13" s="29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58">
        <f t="shared" si="7"/>
        <v>0</v>
      </c>
      <c r="AO13" s="30">
        <f t="shared" si="8"/>
        <v>0</v>
      </c>
      <c r="AP13" s="63">
        <f t="shared" si="1"/>
        <v>50.6</v>
      </c>
      <c r="AQ13" s="66">
        <f t="shared" si="2"/>
        <v>50.6</v>
      </c>
      <c r="AR13" s="29">
        <v>67.55</v>
      </c>
      <c r="AS13" s="18"/>
      <c r="AT13" s="18"/>
      <c r="AU13" s="18"/>
      <c r="AV13" s="18"/>
      <c r="AW13" s="18"/>
      <c r="AX13" s="58">
        <f t="shared" si="9"/>
        <v>0</v>
      </c>
      <c r="AY13" s="39">
        <f t="shared" si="10"/>
        <v>67.55</v>
      </c>
      <c r="AZ13" s="29"/>
      <c r="BA13" s="18"/>
      <c r="BB13" s="18"/>
      <c r="BC13" s="18"/>
      <c r="BD13" s="18"/>
      <c r="BE13" s="18"/>
      <c r="BF13" s="58">
        <f t="shared" si="11"/>
        <v>0</v>
      </c>
      <c r="BG13" s="39">
        <f t="shared" si="12"/>
        <v>0</v>
      </c>
      <c r="BH13" s="63">
        <f t="shared" si="3"/>
        <v>67.55</v>
      </c>
      <c r="BI13" s="66">
        <f t="shared" si="4"/>
        <v>67.55</v>
      </c>
      <c r="BJ13" s="40">
        <f t="shared" si="13"/>
        <v>381.84999999999997</v>
      </c>
      <c r="BK13" s="41">
        <v>2</v>
      </c>
    </row>
    <row r="14" spans="1:63" s="8" customFormat="1" ht="27.75" customHeight="1">
      <c r="A14" s="9">
        <v>8</v>
      </c>
      <c r="B14" s="10" t="s">
        <v>46</v>
      </c>
      <c r="C14" s="7">
        <v>500</v>
      </c>
      <c r="D14" s="18"/>
      <c r="E14" s="70">
        <f t="shared" si="0"/>
        <v>500</v>
      </c>
      <c r="F14" s="29">
        <v>50.05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58">
        <f t="shared" si="5"/>
        <v>0</v>
      </c>
      <c r="W14" s="30">
        <f t="shared" si="6"/>
        <v>50.05</v>
      </c>
      <c r="X14" s="29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58">
        <f t="shared" si="7"/>
        <v>0</v>
      </c>
      <c r="AO14" s="30">
        <f t="shared" si="8"/>
        <v>0</v>
      </c>
      <c r="AP14" s="63">
        <f t="shared" si="1"/>
        <v>50.05</v>
      </c>
      <c r="AQ14" s="66">
        <f t="shared" si="2"/>
        <v>50.05</v>
      </c>
      <c r="AR14" s="29">
        <v>66.75</v>
      </c>
      <c r="AS14" s="18"/>
      <c r="AT14" s="18"/>
      <c r="AU14" s="18"/>
      <c r="AV14" s="18"/>
      <c r="AW14" s="18"/>
      <c r="AX14" s="58">
        <f t="shared" si="9"/>
        <v>0</v>
      </c>
      <c r="AY14" s="39">
        <f t="shared" si="10"/>
        <v>66.75</v>
      </c>
      <c r="AZ14" s="29"/>
      <c r="BA14" s="18"/>
      <c r="BB14" s="18"/>
      <c r="BC14" s="18"/>
      <c r="BD14" s="18"/>
      <c r="BE14" s="18"/>
      <c r="BF14" s="58">
        <f t="shared" si="11"/>
        <v>0</v>
      </c>
      <c r="BG14" s="39">
        <f t="shared" si="12"/>
        <v>0</v>
      </c>
      <c r="BH14" s="63">
        <f t="shared" si="3"/>
        <v>66.75</v>
      </c>
      <c r="BI14" s="66">
        <f t="shared" si="4"/>
        <v>66.75</v>
      </c>
      <c r="BJ14" s="40">
        <f t="shared" si="13"/>
        <v>383.2</v>
      </c>
      <c r="BK14" s="41">
        <v>1</v>
      </c>
    </row>
    <row r="15" spans="1:63" s="8" customFormat="1" ht="27.75" customHeight="1">
      <c r="A15" s="9">
        <v>9</v>
      </c>
      <c r="B15" s="10"/>
      <c r="C15" s="7">
        <v>500</v>
      </c>
      <c r="D15" s="18"/>
      <c r="E15" s="70">
        <f t="shared" si="0"/>
        <v>500</v>
      </c>
      <c r="F15" s="2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58">
        <f t="shared" si="5"/>
        <v>0</v>
      </c>
      <c r="W15" s="30">
        <f t="shared" si="6"/>
        <v>0</v>
      </c>
      <c r="X15" s="29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58">
        <f t="shared" si="7"/>
        <v>0</v>
      </c>
      <c r="AO15" s="30">
        <f t="shared" si="8"/>
        <v>0</v>
      </c>
      <c r="AP15" s="63">
        <f t="shared" si="1"/>
        <v>0</v>
      </c>
      <c r="AQ15" s="66">
        <f t="shared" si="2"/>
        <v>0</v>
      </c>
      <c r="AR15" s="29"/>
      <c r="AS15" s="18"/>
      <c r="AT15" s="18"/>
      <c r="AU15" s="18"/>
      <c r="AV15" s="18"/>
      <c r="AW15" s="18"/>
      <c r="AX15" s="58">
        <f t="shared" si="9"/>
        <v>0</v>
      </c>
      <c r="AY15" s="39">
        <f t="shared" si="10"/>
        <v>0</v>
      </c>
      <c r="AZ15" s="29"/>
      <c r="BA15" s="18"/>
      <c r="BB15" s="18"/>
      <c r="BC15" s="18"/>
      <c r="BD15" s="18"/>
      <c r="BE15" s="18"/>
      <c r="BF15" s="58">
        <f t="shared" si="11"/>
        <v>0</v>
      </c>
      <c r="BG15" s="39">
        <f t="shared" si="12"/>
        <v>0</v>
      </c>
      <c r="BH15" s="63">
        <f t="shared" si="3"/>
        <v>0</v>
      </c>
      <c r="BI15" s="66">
        <f t="shared" si="4"/>
        <v>0</v>
      </c>
      <c r="BJ15" s="40">
        <f t="shared" si="13"/>
        <v>500</v>
      </c>
      <c r="BK15" s="41"/>
    </row>
    <row r="16" spans="1:63" s="8" customFormat="1" ht="27.75" customHeight="1">
      <c r="A16" s="9">
        <v>10</v>
      </c>
      <c r="B16" s="10"/>
      <c r="C16" s="7">
        <v>500</v>
      </c>
      <c r="D16" s="18"/>
      <c r="E16" s="70">
        <f t="shared" si="0"/>
        <v>500</v>
      </c>
      <c r="F16" s="29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58">
        <f t="shared" si="5"/>
        <v>0</v>
      </c>
      <c r="W16" s="30">
        <f t="shared" si="6"/>
        <v>0</v>
      </c>
      <c r="X16" s="29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58">
        <f t="shared" si="7"/>
        <v>0</v>
      </c>
      <c r="AO16" s="30">
        <f t="shared" si="8"/>
        <v>0</v>
      </c>
      <c r="AP16" s="63">
        <f t="shared" si="1"/>
        <v>0</v>
      </c>
      <c r="AQ16" s="66">
        <f t="shared" si="2"/>
        <v>0</v>
      </c>
      <c r="AR16" s="29"/>
      <c r="AS16" s="18"/>
      <c r="AT16" s="18"/>
      <c r="AU16" s="18"/>
      <c r="AV16" s="18"/>
      <c r="AW16" s="18"/>
      <c r="AX16" s="58">
        <f t="shared" si="9"/>
        <v>0</v>
      </c>
      <c r="AY16" s="39">
        <f t="shared" si="10"/>
        <v>0</v>
      </c>
      <c r="AZ16" s="29"/>
      <c r="BA16" s="18"/>
      <c r="BB16" s="18"/>
      <c r="BC16" s="18"/>
      <c r="BD16" s="18"/>
      <c r="BE16" s="18"/>
      <c r="BF16" s="58">
        <f t="shared" si="11"/>
        <v>0</v>
      </c>
      <c r="BG16" s="39">
        <f t="shared" si="12"/>
        <v>0</v>
      </c>
      <c r="BH16" s="63">
        <f t="shared" si="3"/>
        <v>0</v>
      </c>
      <c r="BI16" s="66">
        <f t="shared" si="4"/>
        <v>0</v>
      </c>
      <c r="BJ16" s="40">
        <f t="shared" si="13"/>
        <v>500</v>
      </c>
      <c r="BK16" s="41"/>
    </row>
    <row r="17" spans="1:63" s="8" customFormat="1" ht="27.75" customHeight="1">
      <c r="A17" s="9">
        <v>11</v>
      </c>
      <c r="B17" s="10"/>
      <c r="C17" s="7">
        <v>500</v>
      </c>
      <c r="D17" s="18"/>
      <c r="E17" s="70">
        <f t="shared" si="0"/>
        <v>500</v>
      </c>
      <c r="F17" s="2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58">
        <f t="shared" si="5"/>
        <v>0</v>
      </c>
      <c r="W17" s="30">
        <f t="shared" si="6"/>
        <v>0</v>
      </c>
      <c r="X17" s="29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58">
        <f t="shared" si="7"/>
        <v>0</v>
      </c>
      <c r="AO17" s="30">
        <f t="shared" si="8"/>
        <v>0</v>
      </c>
      <c r="AP17" s="63">
        <f t="shared" si="1"/>
        <v>0</v>
      </c>
      <c r="AQ17" s="66">
        <f t="shared" si="2"/>
        <v>0</v>
      </c>
      <c r="AR17" s="29"/>
      <c r="AS17" s="18"/>
      <c r="AT17" s="18"/>
      <c r="AU17" s="18"/>
      <c r="AV17" s="18"/>
      <c r="AW17" s="18"/>
      <c r="AX17" s="58">
        <f t="shared" si="9"/>
        <v>0</v>
      </c>
      <c r="AY17" s="39">
        <f t="shared" si="10"/>
        <v>0</v>
      </c>
      <c r="AZ17" s="29"/>
      <c r="BA17" s="18"/>
      <c r="BB17" s="18"/>
      <c r="BC17" s="18"/>
      <c r="BD17" s="18"/>
      <c r="BE17" s="18"/>
      <c r="BF17" s="58">
        <f t="shared" si="11"/>
        <v>0</v>
      </c>
      <c r="BG17" s="39">
        <f t="shared" si="12"/>
        <v>0</v>
      </c>
      <c r="BH17" s="63">
        <f t="shared" si="3"/>
        <v>0</v>
      </c>
      <c r="BI17" s="66">
        <f t="shared" si="4"/>
        <v>0</v>
      </c>
      <c r="BJ17" s="40">
        <f t="shared" si="13"/>
        <v>500</v>
      </c>
      <c r="BK17" s="41"/>
    </row>
    <row r="18" spans="1:63" s="8" customFormat="1" ht="27.75" customHeight="1">
      <c r="A18" s="9">
        <v>12</v>
      </c>
      <c r="B18" s="10"/>
      <c r="C18" s="7">
        <v>500</v>
      </c>
      <c r="D18" s="18"/>
      <c r="E18" s="70">
        <f t="shared" si="0"/>
        <v>500</v>
      </c>
      <c r="F18" s="29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58">
        <f t="shared" si="5"/>
        <v>0</v>
      </c>
      <c r="W18" s="30">
        <f t="shared" si="6"/>
        <v>0</v>
      </c>
      <c r="X18" s="29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58">
        <f t="shared" si="7"/>
        <v>0</v>
      </c>
      <c r="AO18" s="30">
        <f t="shared" si="8"/>
        <v>0</v>
      </c>
      <c r="AP18" s="63">
        <f t="shared" si="1"/>
        <v>0</v>
      </c>
      <c r="AQ18" s="66">
        <f t="shared" si="2"/>
        <v>0</v>
      </c>
      <c r="AR18" s="29"/>
      <c r="AS18" s="18"/>
      <c r="AT18" s="18"/>
      <c r="AU18" s="18"/>
      <c r="AV18" s="18"/>
      <c r="AW18" s="18"/>
      <c r="AX18" s="58">
        <f t="shared" si="9"/>
        <v>0</v>
      </c>
      <c r="AY18" s="39">
        <f t="shared" si="10"/>
        <v>0</v>
      </c>
      <c r="AZ18" s="29"/>
      <c r="BA18" s="18"/>
      <c r="BB18" s="18"/>
      <c r="BC18" s="18"/>
      <c r="BD18" s="18"/>
      <c r="BE18" s="18"/>
      <c r="BF18" s="58">
        <f t="shared" si="11"/>
        <v>0</v>
      </c>
      <c r="BG18" s="39">
        <f t="shared" si="12"/>
        <v>0</v>
      </c>
      <c r="BH18" s="63">
        <f t="shared" si="3"/>
        <v>0</v>
      </c>
      <c r="BI18" s="66">
        <f t="shared" si="4"/>
        <v>0</v>
      </c>
      <c r="BJ18" s="40">
        <f t="shared" si="13"/>
        <v>500</v>
      </c>
      <c r="BK18" s="41"/>
    </row>
    <row r="19" spans="1:63" s="8" customFormat="1" ht="27.75" customHeight="1">
      <c r="A19" s="9">
        <v>13</v>
      </c>
      <c r="B19" s="10"/>
      <c r="C19" s="7">
        <v>500</v>
      </c>
      <c r="D19" s="18"/>
      <c r="E19" s="70">
        <f t="shared" si="0"/>
        <v>500</v>
      </c>
      <c r="F19" s="29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58">
        <f t="shared" si="5"/>
        <v>0</v>
      </c>
      <c r="W19" s="30">
        <f t="shared" si="6"/>
        <v>0</v>
      </c>
      <c r="X19" s="29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58">
        <f t="shared" si="7"/>
        <v>0</v>
      </c>
      <c r="AO19" s="30">
        <f t="shared" si="8"/>
        <v>0</v>
      </c>
      <c r="AP19" s="63">
        <f t="shared" si="1"/>
        <v>0</v>
      </c>
      <c r="AQ19" s="66">
        <f t="shared" si="2"/>
        <v>0</v>
      </c>
      <c r="AR19" s="29"/>
      <c r="AS19" s="18"/>
      <c r="AT19" s="18"/>
      <c r="AU19" s="18"/>
      <c r="AV19" s="18"/>
      <c r="AW19" s="18"/>
      <c r="AX19" s="58">
        <f t="shared" si="9"/>
        <v>0</v>
      </c>
      <c r="AY19" s="39">
        <f t="shared" si="10"/>
        <v>0</v>
      </c>
      <c r="AZ19" s="29"/>
      <c r="BA19" s="18"/>
      <c r="BB19" s="18"/>
      <c r="BC19" s="18"/>
      <c r="BD19" s="18"/>
      <c r="BE19" s="18"/>
      <c r="BF19" s="58">
        <f t="shared" si="11"/>
        <v>0</v>
      </c>
      <c r="BG19" s="39">
        <f t="shared" si="12"/>
        <v>0</v>
      </c>
      <c r="BH19" s="63">
        <f t="shared" si="3"/>
        <v>0</v>
      </c>
      <c r="BI19" s="66">
        <f t="shared" si="4"/>
        <v>0</v>
      </c>
      <c r="BJ19" s="40">
        <f t="shared" si="13"/>
        <v>500</v>
      </c>
      <c r="BK19" s="41"/>
    </row>
    <row r="20" spans="1:63" s="8" customFormat="1" ht="27.75" customHeight="1">
      <c r="A20" s="9">
        <v>14</v>
      </c>
      <c r="B20" s="10"/>
      <c r="C20" s="7">
        <v>500</v>
      </c>
      <c r="D20" s="18"/>
      <c r="E20" s="70">
        <f t="shared" si="0"/>
        <v>500</v>
      </c>
      <c r="F20" s="29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58">
        <f t="shared" si="5"/>
        <v>0</v>
      </c>
      <c r="W20" s="30">
        <f t="shared" si="6"/>
        <v>0</v>
      </c>
      <c r="X20" s="29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58">
        <f t="shared" si="7"/>
        <v>0</v>
      </c>
      <c r="AO20" s="30">
        <f t="shared" si="8"/>
        <v>0</v>
      </c>
      <c r="AP20" s="63">
        <f t="shared" si="1"/>
        <v>0</v>
      </c>
      <c r="AQ20" s="66">
        <f t="shared" si="2"/>
        <v>0</v>
      </c>
      <c r="AR20" s="29"/>
      <c r="AS20" s="18"/>
      <c r="AT20" s="18"/>
      <c r="AU20" s="18"/>
      <c r="AV20" s="18"/>
      <c r="AW20" s="18"/>
      <c r="AX20" s="58">
        <f t="shared" si="9"/>
        <v>0</v>
      </c>
      <c r="AY20" s="39">
        <f t="shared" si="10"/>
        <v>0</v>
      </c>
      <c r="AZ20" s="29"/>
      <c r="BA20" s="18"/>
      <c r="BB20" s="18"/>
      <c r="BC20" s="18"/>
      <c r="BD20" s="18"/>
      <c r="BE20" s="18"/>
      <c r="BF20" s="58">
        <f t="shared" si="11"/>
        <v>0</v>
      </c>
      <c r="BG20" s="39">
        <f t="shared" si="12"/>
        <v>0</v>
      </c>
      <c r="BH20" s="63">
        <f t="shared" si="3"/>
        <v>0</v>
      </c>
      <c r="BI20" s="66">
        <f t="shared" si="4"/>
        <v>0</v>
      </c>
      <c r="BJ20" s="40">
        <f t="shared" si="13"/>
        <v>500</v>
      </c>
      <c r="BK20" s="41"/>
    </row>
    <row r="21" spans="1:63" s="8" customFormat="1" ht="27.75" customHeight="1">
      <c r="A21" s="9">
        <v>15</v>
      </c>
      <c r="B21" s="10"/>
      <c r="C21" s="7">
        <v>500</v>
      </c>
      <c r="D21" s="18"/>
      <c r="E21" s="70">
        <f t="shared" si="0"/>
        <v>500</v>
      </c>
      <c r="F21" s="29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58">
        <f t="shared" si="5"/>
        <v>0</v>
      </c>
      <c r="W21" s="30">
        <f t="shared" si="6"/>
        <v>0</v>
      </c>
      <c r="X21" s="29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58">
        <f t="shared" si="7"/>
        <v>0</v>
      </c>
      <c r="AO21" s="30">
        <f t="shared" si="8"/>
        <v>0</v>
      </c>
      <c r="AP21" s="63">
        <f t="shared" si="1"/>
        <v>0</v>
      </c>
      <c r="AQ21" s="66">
        <f t="shared" si="2"/>
        <v>0</v>
      </c>
      <c r="AR21" s="29"/>
      <c r="AS21" s="18"/>
      <c r="AT21" s="18"/>
      <c r="AU21" s="18"/>
      <c r="AV21" s="18"/>
      <c r="AW21" s="18"/>
      <c r="AX21" s="58">
        <f t="shared" si="9"/>
        <v>0</v>
      </c>
      <c r="AY21" s="39">
        <f t="shared" si="10"/>
        <v>0</v>
      </c>
      <c r="AZ21" s="29"/>
      <c r="BA21" s="18"/>
      <c r="BB21" s="18"/>
      <c r="BC21" s="18"/>
      <c r="BD21" s="18"/>
      <c r="BE21" s="18"/>
      <c r="BF21" s="58">
        <f t="shared" si="11"/>
        <v>0</v>
      </c>
      <c r="BG21" s="39">
        <f t="shared" si="12"/>
        <v>0</v>
      </c>
      <c r="BH21" s="63">
        <f t="shared" si="3"/>
        <v>0</v>
      </c>
      <c r="BI21" s="66">
        <f t="shared" si="4"/>
        <v>0</v>
      </c>
      <c r="BJ21" s="40">
        <f t="shared" si="13"/>
        <v>500</v>
      </c>
      <c r="BK21" s="41"/>
    </row>
    <row r="22" spans="1:63" s="8" customFormat="1" ht="27.75" customHeight="1">
      <c r="A22" s="9">
        <v>16</v>
      </c>
      <c r="B22" s="10"/>
      <c r="C22" s="7">
        <v>500</v>
      </c>
      <c r="D22" s="18"/>
      <c r="E22" s="70">
        <f t="shared" si="0"/>
        <v>500</v>
      </c>
      <c r="F22" s="29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58">
        <f t="shared" si="5"/>
        <v>0</v>
      </c>
      <c r="W22" s="30">
        <f t="shared" si="6"/>
        <v>0</v>
      </c>
      <c r="X22" s="29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58">
        <f t="shared" si="7"/>
        <v>0</v>
      </c>
      <c r="AO22" s="30">
        <f t="shared" si="8"/>
        <v>0</v>
      </c>
      <c r="AP22" s="63">
        <f t="shared" si="1"/>
        <v>0</v>
      </c>
      <c r="AQ22" s="66">
        <f t="shared" si="2"/>
        <v>0</v>
      </c>
      <c r="AR22" s="29"/>
      <c r="AS22" s="18"/>
      <c r="AT22" s="18"/>
      <c r="AU22" s="18"/>
      <c r="AV22" s="18"/>
      <c r="AW22" s="18"/>
      <c r="AX22" s="58">
        <f t="shared" si="9"/>
        <v>0</v>
      </c>
      <c r="AY22" s="39">
        <f t="shared" si="10"/>
        <v>0</v>
      </c>
      <c r="AZ22" s="29"/>
      <c r="BA22" s="18"/>
      <c r="BB22" s="18"/>
      <c r="BC22" s="18"/>
      <c r="BD22" s="18"/>
      <c r="BE22" s="18"/>
      <c r="BF22" s="58">
        <f t="shared" si="11"/>
        <v>0</v>
      </c>
      <c r="BG22" s="39">
        <f t="shared" si="12"/>
        <v>0</v>
      </c>
      <c r="BH22" s="63">
        <f t="shared" si="3"/>
        <v>0</v>
      </c>
      <c r="BI22" s="66">
        <f t="shared" si="4"/>
        <v>0</v>
      </c>
      <c r="BJ22" s="40">
        <f t="shared" si="13"/>
        <v>500</v>
      </c>
      <c r="BK22" s="41"/>
    </row>
    <row r="23" spans="1:63" s="8" customFormat="1" ht="27.75" customHeight="1">
      <c r="A23" s="9">
        <v>17</v>
      </c>
      <c r="B23" s="10"/>
      <c r="C23" s="7">
        <v>500</v>
      </c>
      <c r="D23" s="18"/>
      <c r="E23" s="70">
        <f t="shared" si="0"/>
        <v>500</v>
      </c>
      <c r="F23" s="29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58">
        <f t="shared" si="5"/>
        <v>0</v>
      </c>
      <c r="W23" s="30">
        <f t="shared" si="6"/>
        <v>0</v>
      </c>
      <c r="X23" s="29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58">
        <f t="shared" si="7"/>
        <v>0</v>
      </c>
      <c r="AO23" s="30">
        <f t="shared" si="8"/>
        <v>0</v>
      </c>
      <c r="AP23" s="63">
        <f t="shared" si="1"/>
        <v>0</v>
      </c>
      <c r="AQ23" s="66">
        <f t="shared" si="2"/>
        <v>0</v>
      </c>
      <c r="AR23" s="29"/>
      <c r="AS23" s="18"/>
      <c r="AT23" s="18"/>
      <c r="AU23" s="18"/>
      <c r="AV23" s="18"/>
      <c r="AW23" s="18"/>
      <c r="AX23" s="58">
        <f t="shared" si="9"/>
        <v>0</v>
      </c>
      <c r="AY23" s="39">
        <f t="shared" si="10"/>
        <v>0</v>
      </c>
      <c r="AZ23" s="29"/>
      <c r="BA23" s="18"/>
      <c r="BB23" s="18"/>
      <c r="BC23" s="18"/>
      <c r="BD23" s="18"/>
      <c r="BE23" s="18"/>
      <c r="BF23" s="58">
        <f>SUM(BA23:BE23)</f>
        <v>0</v>
      </c>
      <c r="BG23" s="39">
        <f>SUM(AZ23:BE23)</f>
        <v>0</v>
      </c>
      <c r="BH23" s="63">
        <f t="shared" si="3"/>
        <v>0</v>
      </c>
      <c r="BI23" s="66">
        <f t="shared" si="4"/>
        <v>0</v>
      </c>
      <c r="BJ23" s="40">
        <f t="shared" si="13"/>
        <v>500</v>
      </c>
      <c r="BK23" s="41"/>
    </row>
    <row r="24" spans="1:63" s="8" customFormat="1" ht="27.75" customHeight="1">
      <c r="A24" s="9">
        <v>18</v>
      </c>
      <c r="B24" s="10"/>
      <c r="C24" s="7">
        <v>500</v>
      </c>
      <c r="D24" s="18"/>
      <c r="E24" s="70">
        <f t="shared" si="0"/>
        <v>500</v>
      </c>
      <c r="F24" s="29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58">
        <f t="shared" si="5"/>
        <v>0</v>
      </c>
      <c r="W24" s="30">
        <f t="shared" si="6"/>
        <v>0</v>
      </c>
      <c r="X24" s="29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58">
        <f t="shared" si="7"/>
        <v>0</v>
      </c>
      <c r="AO24" s="30">
        <f t="shared" si="8"/>
        <v>0</v>
      </c>
      <c r="AP24" s="63">
        <f t="shared" si="1"/>
        <v>0</v>
      </c>
      <c r="AQ24" s="66">
        <f t="shared" si="2"/>
        <v>0</v>
      </c>
      <c r="AR24" s="29"/>
      <c r="AS24" s="18"/>
      <c r="AT24" s="18"/>
      <c r="AU24" s="18"/>
      <c r="AV24" s="18"/>
      <c r="AW24" s="18"/>
      <c r="AX24" s="58">
        <f t="shared" si="9"/>
        <v>0</v>
      </c>
      <c r="AY24" s="39">
        <f t="shared" si="10"/>
        <v>0</v>
      </c>
      <c r="AZ24" s="29"/>
      <c r="BA24" s="18"/>
      <c r="BB24" s="18"/>
      <c r="BC24" s="18"/>
      <c r="BD24" s="18"/>
      <c r="BE24" s="18"/>
      <c r="BF24" s="58">
        <f>SUM(BA24:BE24)</f>
        <v>0</v>
      </c>
      <c r="BG24" s="39">
        <f>SUM(AZ24:BE24)</f>
        <v>0</v>
      </c>
      <c r="BH24" s="63">
        <f t="shared" si="3"/>
        <v>0</v>
      </c>
      <c r="BI24" s="66">
        <f t="shared" si="4"/>
        <v>0</v>
      </c>
      <c r="BJ24" s="40">
        <f t="shared" si="13"/>
        <v>500</v>
      </c>
      <c r="BK24" s="41"/>
    </row>
    <row r="25" spans="1:63" s="8" customFormat="1" ht="27.75" customHeight="1">
      <c r="A25" s="9">
        <v>19</v>
      </c>
      <c r="B25" s="10"/>
      <c r="C25" s="7">
        <v>500</v>
      </c>
      <c r="D25" s="18"/>
      <c r="E25" s="70">
        <f t="shared" si="0"/>
        <v>500</v>
      </c>
      <c r="F25" s="29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58">
        <f t="shared" si="5"/>
        <v>0</v>
      </c>
      <c r="W25" s="30">
        <f t="shared" si="6"/>
        <v>0</v>
      </c>
      <c r="X25" s="29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58">
        <f t="shared" si="7"/>
        <v>0</v>
      </c>
      <c r="AO25" s="30">
        <f t="shared" si="8"/>
        <v>0</v>
      </c>
      <c r="AP25" s="63">
        <f t="shared" si="1"/>
        <v>0</v>
      </c>
      <c r="AQ25" s="66">
        <f t="shared" si="2"/>
        <v>0</v>
      </c>
      <c r="AR25" s="29"/>
      <c r="AS25" s="18"/>
      <c r="AT25" s="18"/>
      <c r="AU25" s="18"/>
      <c r="AV25" s="18"/>
      <c r="AW25" s="18"/>
      <c r="AX25" s="58">
        <f t="shared" si="9"/>
        <v>0</v>
      </c>
      <c r="AY25" s="39">
        <f t="shared" si="10"/>
        <v>0</v>
      </c>
      <c r="AZ25" s="29"/>
      <c r="BA25" s="18"/>
      <c r="BB25" s="18"/>
      <c r="BC25" s="18"/>
      <c r="BD25" s="18"/>
      <c r="BE25" s="18"/>
      <c r="BF25" s="58">
        <f>SUM(BA25:BE25)</f>
        <v>0</v>
      </c>
      <c r="BG25" s="39">
        <f>SUM(AZ25:BE25)</f>
        <v>0</v>
      </c>
      <c r="BH25" s="63">
        <f t="shared" si="3"/>
        <v>0</v>
      </c>
      <c r="BI25" s="66">
        <f t="shared" si="4"/>
        <v>0</v>
      </c>
      <c r="BJ25" s="40">
        <f>E25+AQ25+BI25</f>
        <v>500</v>
      </c>
      <c r="BK25" s="41"/>
    </row>
    <row r="26" spans="1:63" s="8" customFormat="1" ht="27.75" customHeight="1" thickBot="1">
      <c r="A26" s="11">
        <v>20</v>
      </c>
      <c r="B26" s="12"/>
      <c r="C26" s="13">
        <v>500</v>
      </c>
      <c r="D26" s="19"/>
      <c r="E26" s="71">
        <f t="shared" si="0"/>
        <v>500</v>
      </c>
      <c r="F26" s="31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59">
        <f>SUM(G26:U26)</f>
        <v>0</v>
      </c>
      <c r="W26" s="32">
        <f>SUM(F26:U26)</f>
        <v>0</v>
      </c>
      <c r="X26" s="31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59">
        <f t="shared" si="7"/>
        <v>0</v>
      </c>
      <c r="AO26" s="32">
        <f t="shared" si="8"/>
        <v>0</v>
      </c>
      <c r="AP26" s="64">
        <f t="shared" si="1"/>
        <v>0</v>
      </c>
      <c r="AQ26" s="67">
        <f t="shared" si="2"/>
        <v>0</v>
      </c>
      <c r="AR26" s="31"/>
      <c r="AS26" s="19"/>
      <c r="AT26" s="19"/>
      <c r="AU26" s="19"/>
      <c r="AV26" s="19"/>
      <c r="AW26" s="19"/>
      <c r="AX26" s="59">
        <f>SUM(AS26:AW26)</f>
        <v>0</v>
      </c>
      <c r="AY26" s="32">
        <f>SUM(AR26:AW26)</f>
        <v>0</v>
      </c>
      <c r="AZ26" s="31"/>
      <c r="BA26" s="19"/>
      <c r="BB26" s="19"/>
      <c r="BC26" s="19"/>
      <c r="BD26" s="19"/>
      <c r="BE26" s="19"/>
      <c r="BF26" s="59">
        <f>SUM(BA26:BE26)</f>
        <v>0</v>
      </c>
      <c r="BG26" s="32">
        <f>SUM(AZ26:BE26)</f>
        <v>0</v>
      </c>
      <c r="BH26" s="64">
        <f t="shared" si="3"/>
        <v>0</v>
      </c>
      <c r="BI26" s="67">
        <f t="shared" si="4"/>
        <v>0</v>
      </c>
      <c r="BJ26" s="42">
        <f>E26+AQ26+BI26</f>
        <v>500</v>
      </c>
      <c r="BK26" s="43"/>
    </row>
    <row r="27" spans="7:39" ht="12.75"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</sheetData>
  <sheetProtection/>
  <mergeCells count="5">
    <mergeCell ref="A1:BK1"/>
    <mergeCell ref="F3:W3"/>
    <mergeCell ref="X3:AO3"/>
    <mergeCell ref="AR3:AY3"/>
    <mergeCell ref="AZ3:BG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zoomScalePageLayoutView="0" workbookViewId="0" topLeftCell="A1">
      <selection activeCell="B7" sqref="B7:B8"/>
    </sheetView>
  </sheetViews>
  <sheetFormatPr defaultColWidth="9.140625" defaultRowHeight="12.75"/>
  <cols>
    <col min="1" max="1" width="4.7109375" style="1" customWidth="1"/>
    <col min="2" max="2" width="26.7109375" style="3" customWidth="1"/>
    <col min="3" max="4" width="5.7109375" style="16" customWidth="1"/>
    <col min="5" max="5" width="5.7109375" style="44" customWidth="1"/>
    <col min="6" max="6" width="6.7109375" style="28" customWidth="1"/>
    <col min="7" max="22" width="5.7109375" style="16" customWidth="1"/>
    <col min="23" max="23" width="6.7109375" style="45" customWidth="1"/>
    <col min="24" max="24" width="6.7109375" style="28" customWidth="1"/>
    <col min="25" max="40" width="5.7109375" style="16" customWidth="1"/>
    <col min="41" max="43" width="6.7109375" style="45" customWidth="1"/>
    <col min="44" max="44" width="6.7109375" style="28" customWidth="1"/>
    <col min="45" max="50" width="5.7109375" style="16" customWidth="1"/>
    <col min="51" max="51" width="6.7109375" style="28" customWidth="1"/>
    <col min="52" max="52" width="6.7109375" style="28" hidden="1" customWidth="1"/>
    <col min="53" max="58" width="5.7109375" style="16" hidden="1" customWidth="1"/>
    <col min="59" max="59" width="6.7109375" style="28" hidden="1" customWidth="1"/>
    <col min="60" max="60" width="6.7109375" style="45" hidden="1" customWidth="1"/>
    <col min="61" max="61" width="6.28125" style="45" customWidth="1"/>
    <col min="62" max="62" width="8.7109375" style="28" customWidth="1"/>
    <col min="63" max="63" width="5.7109375" style="16" customWidth="1"/>
  </cols>
  <sheetData>
    <row r="1" spans="1:63" s="2" customFormat="1" ht="21">
      <c r="A1" s="73" t="s">
        <v>40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</row>
    <row r="2" spans="1:63" s="2" customFormat="1" ht="2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</row>
    <row r="3" spans="1:63" s="2" customFormat="1" ht="21">
      <c r="A3" s="55"/>
      <c r="B3" s="55"/>
      <c r="C3" s="55"/>
      <c r="D3" s="55"/>
      <c r="E3" s="55"/>
      <c r="F3" s="74" t="s">
        <v>36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 t="s">
        <v>37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55"/>
      <c r="AQ3" s="55"/>
      <c r="AR3" s="76" t="s">
        <v>38</v>
      </c>
      <c r="AS3" s="76"/>
      <c r="AT3" s="76"/>
      <c r="AU3" s="76"/>
      <c r="AV3" s="76"/>
      <c r="AW3" s="76"/>
      <c r="AX3" s="76"/>
      <c r="AY3" s="76"/>
      <c r="AZ3" s="77" t="s">
        <v>39</v>
      </c>
      <c r="BA3" s="77"/>
      <c r="BB3" s="77"/>
      <c r="BC3" s="77"/>
      <c r="BD3" s="77"/>
      <c r="BE3" s="77"/>
      <c r="BF3" s="77"/>
      <c r="BG3" s="77"/>
      <c r="BH3" s="55"/>
      <c r="BI3" s="55"/>
      <c r="BJ3" s="55"/>
      <c r="BK3" s="55"/>
    </row>
    <row r="4" spans="1:63" s="2" customFormat="1" ht="3.75" customHeight="1" thickBot="1">
      <c r="A4" s="4"/>
      <c r="B4" s="3"/>
      <c r="C4" s="4"/>
      <c r="D4" s="4"/>
      <c r="E4" s="3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6"/>
      <c r="W4" s="3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6"/>
      <c r="AO4" s="35"/>
      <c r="AP4" s="35"/>
      <c r="AQ4" s="35"/>
      <c r="AR4" s="4"/>
      <c r="AS4" s="4"/>
      <c r="AT4" s="4"/>
      <c r="AU4" s="4"/>
      <c r="AV4" s="4"/>
      <c r="AW4" s="4"/>
      <c r="AX4" s="16"/>
      <c r="AY4" s="36"/>
      <c r="AZ4" s="4"/>
      <c r="BA4" s="4"/>
      <c r="BB4" s="4"/>
      <c r="BC4" s="4"/>
      <c r="BD4" s="4"/>
      <c r="BE4" s="4"/>
      <c r="BF4" s="16"/>
      <c r="BG4" s="36"/>
      <c r="BH4" s="35"/>
      <c r="BI4" s="35"/>
      <c r="BJ4" s="36"/>
      <c r="BK4" s="4"/>
    </row>
    <row r="5" spans="1:63" s="2" customFormat="1" ht="139.5" customHeight="1">
      <c r="A5" s="50"/>
      <c r="B5" s="51" t="s">
        <v>0</v>
      </c>
      <c r="C5" s="46" t="s">
        <v>2</v>
      </c>
      <c r="D5" s="47" t="s">
        <v>3</v>
      </c>
      <c r="E5" s="68" t="s">
        <v>1</v>
      </c>
      <c r="F5" s="47" t="s">
        <v>4</v>
      </c>
      <c r="G5" s="47" t="s">
        <v>22</v>
      </c>
      <c r="H5" s="47" t="s">
        <v>6</v>
      </c>
      <c r="I5" s="48" t="s">
        <v>23</v>
      </c>
      <c r="J5" s="48" t="s">
        <v>24</v>
      </c>
      <c r="K5" s="48" t="s">
        <v>25</v>
      </c>
      <c r="L5" s="48" t="s">
        <v>26</v>
      </c>
      <c r="M5" s="48" t="s">
        <v>27</v>
      </c>
      <c r="N5" s="48" t="s">
        <v>28</v>
      </c>
      <c r="O5" s="47" t="s">
        <v>7</v>
      </c>
      <c r="P5" s="48" t="s">
        <v>29</v>
      </c>
      <c r="Q5" s="48" t="s">
        <v>8</v>
      </c>
      <c r="R5" s="47" t="s">
        <v>9</v>
      </c>
      <c r="S5" s="48" t="s">
        <v>30</v>
      </c>
      <c r="T5" s="47" t="s">
        <v>10</v>
      </c>
      <c r="U5" s="48" t="s">
        <v>31</v>
      </c>
      <c r="V5" s="56" t="s">
        <v>11</v>
      </c>
      <c r="W5" s="52" t="s">
        <v>19</v>
      </c>
      <c r="X5" s="47" t="s">
        <v>4</v>
      </c>
      <c r="Y5" s="47" t="s">
        <v>22</v>
      </c>
      <c r="Z5" s="47" t="s">
        <v>6</v>
      </c>
      <c r="AA5" s="48" t="s">
        <v>23</v>
      </c>
      <c r="AB5" s="48" t="s">
        <v>24</v>
      </c>
      <c r="AC5" s="48" t="s">
        <v>25</v>
      </c>
      <c r="AD5" s="48" t="s">
        <v>26</v>
      </c>
      <c r="AE5" s="48" t="s">
        <v>27</v>
      </c>
      <c r="AF5" s="48" t="s">
        <v>28</v>
      </c>
      <c r="AG5" s="47" t="s">
        <v>7</v>
      </c>
      <c r="AH5" s="48" t="s">
        <v>29</v>
      </c>
      <c r="AI5" s="48" t="s">
        <v>8</v>
      </c>
      <c r="AJ5" s="47" t="s">
        <v>9</v>
      </c>
      <c r="AK5" s="48" t="s">
        <v>30</v>
      </c>
      <c r="AL5" s="47" t="s">
        <v>10</v>
      </c>
      <c r="AM5" s="48" t="s">
        <v>31</v>
      </c>
      <c r="AN5" s="56" t="s">
        <v>11</v>
      </c>
      <c r="AO5" s="52" t="s">
        <v>19</v>
      </c>
      <c r="AP5" s="60" t="s">
        <v>32</v>
      </c>
      <c r="AQ5" s="61" t="s">
        <v>33</v>
      </c>
      <c r="AR5" s="47" t="s">
        <v>12</v>
      </c>
      <c r="AS5" s="47" t="s">
        <v>5</v>
      </c>
      <c r="AT5" s="47" t="s">
        <v>13</v>
      </c>
      <c r="AU5" s="47" t="s">
        <v>14</v>
      </c>
      <c r="AV5" s="48" t="s">
        <v>15</v>
      </c>
      <c r="AW5" s="47" t="s">
        <v>16</v>
      </c>
      <c r="AX5" s="56" t="s">
        <v>17</v>
      </c>
      <c r="AY5" s="53" t="s">
        <v>20</v>
      </c>
      <c r="AZ5" s="47" t="s">
        <v>12</v>
      </c>
      <c r="BA5" s="47" t="s">
        <v>5</v>
      </c>
      <c r="BB5" s="47" t="s">
        <v>13</v>
      </c>
      <c r="BC5" s="47" t="s">
        <v>14</v>
      </c>
      <c r="BD5" s="48" t="s">
        <v>15</v>
      </c>
      <c r="BE5" s="47" t="s">
        <v>16</v>
      </c>
      <c r="BF5" s="56" t="s">
        <v>17</v>
      </c>
      <c r="BG5" s="53" t="s">
        <v>20</v>
      </c>
      <c r="BH5" s="60" t="s">
        <v>34</v>
      </c>
      <c r="BI5" s="61" t="s">
        <v>35</v>
      </c>
      <c r="BJ5" s="54" t="s">
        <v>21</v>
      </c>
      <c r="BK5" s="49" t="s">
        <v>18</v>
      </c>
    </row>
    <row r="6" spans="1:63" s="2" customFormat="1" ht="1.5" customHeight="1">
      <c r="A6" s="14"/>
      <c r="B6" s="25"/>
      <c r="C6" s="20"/>
      <c r="D6" s="20"/>
      <c r="E6" s="69"/>
      <c r="F6" s="20"/>
      <c r="G6" s="20"/>
      <c r="H6" s="20"/>
      <c r="I6" s="21"/>
      <c r="J6" s="21"/>
      <c r="K6" s="21"/>
      <c r="L6" s="21"/>
      <c r="M6" s="21"/>
      <c r="N6" s="21"/>
      <c r="O6" s="20"/>
      <c r="P6" s="21"/>
      <c r="Q6" s="21"/>
      <c r="R6" s="22"/>
      <c r="S6" s="23"/>
      <c r="T6" s="22"/>
      <c r="U6" s="23"/>
      <c r="V6" s="57"/>
      <c r="W6" s="24"/>
      <c r="X6" s="20"/>
      <c r="Y6" s="20"/>
      <c r="Z6" s="20"/>
      <c r="AA6" s="21"/>
      <c r="AB6" s="21"/>
      <c r="AC6" s="21"/>
      <c r="AD6" s="21"/>
      <c r="AE6" s="21"/>
      <c r="AF6" s="21"/>
      <c r="AG6" s="20"/>
      <c r="AH6" s="21"/>
      <c r="AI6" s="21"/>
      <c r="AJ6" s="22"/>
      <c r="AK6" s="23"/>
      <c r="AL6" s="22"/>
      <c r="AM6" s="23"/>
      <c r="AN6" s="57"/>
      <c r="AO6" s="24"/>
      <c r="AP6" s="62"/>
      <c r="AQ6" s="65"/>
      <c r="AR6" s="22"/>
      <c r="AS6" s="22"/>
      <c r="AT6" s="22"/>
      <c r="AU6" s="22"/>
      <c r="AV6" s="23"/>
      <c r="AW6" s="22"/>
      <c r="AX6" s="57"/>
      <c r="AY6" s="24"/>
      <c r="AZ6" s="22"/>
      <c r="BA6" s="22"/>
      <c r="BB6" s="22"/>
      <c r="BC6" s="22"/>
      <c r="BD6" s="23"/>
      <c r="BE6" s="22"/>
      <c r="BF6" s="57"/>
      <c r="BG6" s="24"/>
      <c r="BH6" s="62"/>
      <c r="BI6" s="65"/>
      <c r="BJ6" s="26"/>
      <c r="BK6" s="27"/>
    </row>
    <row r="7" spans="1:63" s="8" customFormat="1" ht="27.75" customHeight="1">
      <c r="A7" s="5">
        <v>1</v>
      </c>
      <c r="B7" s="6"/>
      <c r="C7" s="15">
        <v>500</v>
      </c>
      <c r="D7" s="17"/>
      <c r="E7" s="70">
        <f>SUM(C7:D7)</f>
        <v>500</v>
      </c>
      <c r="F7" s="29"/>
      <c r="G7" s="17"/>
      <c r="H7" s="17"/>
      <c r="I7" s="17"/>
      <c r="J7" s="17"/>
      <c r="K7" s="17"/>
      <c r="L7" s="17"/>
      <c r="M7" s="18"/>
      <c r="N7" s="17"/>
      <c r="O7" s="17"/>
      <c r="P7" s="17"/>
      <c r="Q7" s="17"/>
      <c r="R7" s="17"/>
      <c r="S7" s="17"/>
      <c r="T7" s="17"/>
      <c r="U7" s="17"/>
      <c r="V7" s="58">
        <f>SUM(G7:U7)</f>
        <v>0</v>
      </c>
      <c r="W7" s="30">
        <f>SUM(F7:U7)</f>
        <v>0</v>
      </c>
      <c r="X7" s="29"/>
      <c r="Y7" s="17"/>
      <c r="Z7" s="17"/>
      <c r="AA7" s="17"/>
      <c r="AB7" s="17"/>
      <c r="AC7" s="17"/>
      <c r="AD7" s="17"/>
      <c r="AE7" s="18"/>
      <c r="AF7" s="17"/>
      <c r="AG7" s="17"/>
      <c r="AH7" s="17"/>
      <c r="AI7" s="17"/>
      <c r="AJ7" s="17"/>
      <c r="AK7" s="17"/>
      <c r="AL7" s="17"/>
      <c r="AM7" s="17"/>
      <c r="AN7" s="58">
        <f>SUM(Y7:AM7)</f>
        <v>0</v>
      </c>
      <c r="AO7" s="30">
        <f>SUM(X7:AM7)</f>
        <v>0</v>
      </c>
      <c r="AP7" s="63">
        <f>MAX(W7,AO7)</f>
        <v>0</v>
      </c>
      <c r="AQ7" s="66">
        <f>IF(MIN(W7,AO7)=0,AP7,MIN(W7,AO7))</f>
        <v>0</v>
      </c>
      <c r="AR7" s="29"/>
      <c r="AS7" s="17"/>
      <c r="AT7" s="17"/>
      <c r="AU7" s="17"/>
      <c r="AV7" s="17"/>
      <c r="AW7" s="17"/>
      <c r="AX7" s="58">
        <f>SUM(AS7:AW7)</f>
        <v>0</v>
      </c>
      <c r="AY7" s="30">
        <f>SUM(AR7:AW7)</f>
        <v>0</v>
      </c>
      <c r="AZ7" s="29"/>
      <c r="BA7" s="17"/>
      <c r="BB7" s="17"/>
      <c r="BC7" s="17"/>
      <c r="BD7" s="17"/>
      <c r="BE7" s="17"/>
      <c r="BF7" s="58">
        <f>SUM(BA7:BE7)</f>
        <v>0</v>
      </c>
      <c r="BG7" s="30">
        <f>SUM(AZ7:BE7)</f>
        <v>0</v>
      </c>
      <c r="BH7" s="63">
        <f>MAX(AY7,BG7)</f>
        <v>0</v>
      </c>
      <c r="BI7" s="66">
        <f>IF(MIN(AY7,BG7)=0,BH7,MIN(AY7,BG7))</f>
        <v>0</v>
      </c>
      <c r="BJ7" s="37">
        <f>E7-AQ7-BI7</f>
        <v>500</v>
      </c>
      <c r="BK7" s="38"/>
    </row>
    <row r="8" spans="1:63" s="8" customFormat="1" ht="27.75" customHeight="1">
      <c r="A8" s="9">
        <v>2</v>
      </c>
      <c r="B8" s="10"/>
      <c r="C8" s="7">
        <v>500</v>
      </c>
      <c r="D8" s="18"/>
      <c r="E8" s="70">
        <f aca="true" t="shared" si="0" ref="E8:E26">SUM(C8:D8)</f>
        <v>500</v>
      </c>
      <c r="F8" s="29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58">
        <f>SUM(G8:U8)</f>
        <v>0</v>
      </c>
      <c r="W8" s="30">
        <f>SUM(F8:U8)</f>
        <v>0</v>
      </c>
      <c r="X8" s="29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58">
        <f>SUM(Y8:AM8)</f>
        <v>0</v>
      </c>
      <c r="AO8" s="30">
        <f>SUM(X8:AM8)</f>
        <v>0</v>
      </c>
      <c r="AP8" s="63">
        <f aca="true" t="shared" si="1" ref="AP8:AP26">MAX(W8,AO8)</f>
        <v>0</v>
      </c>
      <c r="AQ8" s="66">
        <f aca="true" t="shared" si="2" ref="AQ8:AQ26">IF(MIN(W8,AO8)=0,AP8,MIN(W8,AO8))</f>
        <v>0</v>
      </c>
      <c r="AR8" s="29"/>
      <c r="AS8" s="18"/>
      <c r="AT8" s="18"/>
      <c r="AU8" s="18"/>
      <c r="AV8" s="18"/>
      <c r="AW8" s="18"/>
      <c r="AX8" s="58">
        <f>SUM(AS8:AW8)</f>
        <v>0</v>
      </c>
      <c r="AY8" s="39">
        <f>SUM(AR8:AW8)</f>
        <v>0</v>
      </c>
      <c r="AZ8" s="29"/>
      <c r="BA8" s="18"/>
      <c r="BB8" s="18"/>
      <c r="BC8" s="18"/>
      <c r="BD8" s="18"/>
      <c r="BE8" s="18"/>
      <c r="BF8" s="58">
        <f>SUM(BA8:BE8)</f>
        <v>0</v>
      </c>
      <c r="BG8" s="39">
        <f>SUM(AZ8:BE8)</f>
        <v>0</v>
      </c>
      <c r="BH8" s="63">
        <f aca="true" t="shared" si="3" ref="BH8:BH26">MAX(AY8,BG8)</f>
        <v>0</v>
      </c>
      <c r="BI8" s="66">
        <f aca="true" t="shared" si="4" ref="BI8:BI26">IF(MIN(AY8,BG8)=0,BH8,MIN(AY8,BG8))</f>
        <v>0</v>
      </c>
      <c r="BJ8" s="40">
        <f>E8-AQ8-BI8</f>
        <v>500</v>
      </c>
      <c r="BK8" s="41"/>
    </row>
    <row r="9" spans="1:63" s="8" customFormat="1" ht="27.75" customHeight="1">
      <c r="A9" s="9">
        <v>3</v>
      </c>
      <c r="B9" s="10"/>
      <c r="C9" s="7">
        <v>500</v>
      </c>
      <c r="D9" s="18"/>
      <c r="E9" s="70">
        <f t="shared" si="0"/>
        <v>500</v>
      </c>
      <c r="F9" s="29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58">
        <f aca="true" t="shared" si="5" ref="V9:V25">SUM(G9:U9)</f>
        <v>0</v>
      </c>
      <c r="W9" s="30">
        <f aca="true" t="shared" si="6" ref="W9:W25">SUM(F9:U9)</f>
        <v>0</v>
      </c>
      <c r="X9" s="29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58">
        <f aca="true" t="shared" si="7" ref="AN9:AN26">SUM(Y9:AM9)</f>
        <v>0</v>
      </c>
      <c r="AO9" s="30">
        <f aca="true" t="shared" si="8" ref="AO9:AO26">SUM(X9:AM9)</f>
        <v>0</v>
      </c>
      <c r="AP9" s="63">
        <f t="shared" si="1"/>
        <v>0</v>
      </c>
      <c r="AQ9" s="66">
        <f t="shared" si="2"/>
        <v>0</v>
      </c>
      <c r="AR9" s="29"/>
      <c r="AS9" s="18"/>
      <c r="AT9" s="18"/>
      <c r="AU9" s="18"/>
      <c r="AV9" s="18"/>
      <c r="AW9" s="18"/>
      <c r="AX9" s="58">
        <f aca="true" t="shared" si="9" ref="AX9:AX25">SUM(AS9:AW9)</f>
        <v>0</v>
      </c>
      <c r="AY9" s="39">
        <f aca="true" t="shared" si="10" ref="AY9:AY25">SUM(AR9:AW9)</f>
        <v>0</v>
      </c>
      <c r="AZ9" s="29"/>
      <c r="BA9" s="18"/>
      <c r="BB9" s="18"/>
      <c r="BC9" s="18"/>
      <c r="BD9" s="18"/>
      <c r="BE9" s="18"/>
      <c r="BF9" s="58">
        <f aca="true" t="shared" si="11" ref="BF9:BF22">SUM(BA9:BE9)</f>
        <v>0</v>
      </c>
      <c r="BG9" s="39">
        <f aca="true" t="shared" si="12" ref="BG9:BG22">SUM(AZ9:BE9)</f>
        <v>0</v>
      </c>
      <c r="BH9" s="63">
        <f t="shared" si="3"/>
        <v>0</v>
      </c>
      <c r="BI9" s="66">
        <f t="shared" si="4"/>
        <v>0</v>
      </c>
      <c r="BJ9" s="40">
        <f aca="true" t="shared" si="13" ref="BJ9:BJ24">E9-AQ9-BI9</f>
        <v>500</v>
      </c>
      <c r="BK9" s="41"/>
    </row>
    <row r="10" spans="1:63" s="8" customFormat="1" ht="27.75" customHeight="1">
      <c r="A10" s="9">
        <v>4</v>
      </c>
      <c r="B10" s="10"/>
      <c r="C10" s="7">
        <v>500</v>
      </c>
      <c r="D10" s="18"/>
      <c r="E10" s="70">
        <f t="shared" si="0"/>
        <v>500</v>
      </c>
      <c r="F10" s="29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58">
        <f t="shared" si="5"/>
        <v>0</v>
      </c>
      <c r="W10" s="30">
        <f t="shared" si="6"/>
        <v>0</v>
      </c>
      <c r="X10" s="29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58">
        <f t="shared" si="7"/>
        <v>0</v>
      </c>
      <c r="AO10" s="30">
        <f t="shared" si="8"/>
        <v>0</v>
      </c>
      <c r="AP10" s="63">
        <f t="shared" si="1"/>
        <v>0</v>
      </c>
      <c r="AQ10" s="66">
        <f t="shared" si="2"/>
        <v>0</v>
      </c>
      <c r="AR10" s="29"/>
      <c r="AS10" s="18"/>
      <c r="AT10" s="18"/>
      <c r="AU10" s="18"/>
      <c r="AV10" s="18"/>
      <c r="AW10" s="18"/>
      <c r="AX10" s="58">
        <f t="shared" si="9"/>
        <v>0</v>
      </c>
      <c r="AY10" s="39">
        <f t="shared" si="10"/>
        <v>0</v>
      </c>
      <c r="AZ10" s="29"/>
      <c r="BA10" s="18"/>
      <c r="BB10" s="18"/>
      <c r="BC10" s="18"/>
      <c r="BD10" s="18"/>
      <c r="BE10" s="18"/>
      <c r="BF10" s="58">
        <f t="shared" si="11"/>
        <v>0</v>
      </c>
      <c r="BG10" s="39">
        <f t="shared" si="12"/>
        <v>0</v>
      </c>
      <c r="BH10" s="63">
        <f t="shared" si="3"/>
        <v>0</v>
      </c>
      <c r="BI10" s="66">
        <f t="shared" si="4"/>
        <v>0</v>
      </c>
      <c r="BJ10" s="40">
        <f t="shared" si="13"/>
        <v>500</v>
      </c>
      <c r="BK10" s="41"/>
    </row>
    <row r="11" spans="1:63" s="8" customFormat="1" ht="27.75" customHeight="1">
      <c r="A11" s="9">
        <v>5</v>
      </c>
      <c r="B11" s="10"/>
      <c r="C11" s="7">
        <v>500</v>
      </c>
      <c r="D11" s="18"/>
      <c r="E11" s="70">
        <f t="shared" si="0"/>
        <v>500</v>
      </c>
      <c r="F11" s="29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58">
        <f t="shared" si="5"/>
        <v>0</v>
      </c>
      <c r="W11" s="30">
        <f t="shared" si="6"/>
        <v>0</v>
      </c>
      <c r="X11" s="29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58">
        <f t="shared" si="7"/>
        <v>0</v>
      </c>
      <c r="AO11" s="30">
        <f t="shared" si="8"/>
        <v>0</v>
      </c>
      <c r="AP11" s="63">
        <f t="shared" si="1"/>
        <v>0</v>
      </c>
      <c r="AQ11" s="66">
        <f t="shared" si="2"/>
        <v>0</v>
      </c>
      <c r="AR11" s="29"/>
      <c r="AS11" s="18"/>
      <c r="AT11" s="18"/>
      <c r="AU11" s="18"/>
      <c r="AV11" s="18"/>
      <c r="AW11" s="18"/>
      <c r="AX11" s="58">
        <f t="shared" si="9"/>
        <v>0</v>
      </c>
      <c r="AY11" s="39">
        <f t="shared" si="10"/>
        <v>0</v>
      </c>
      <c r="AZ11" s="29"/>
      <c r="BA11" s="18"/>
      <c r="BB11" s="18"/>
      <c r="BC11" s="18"/>
      <c r="BD11" s="18"/>
      <c r="BE11" s="18"/>
      <c r="BF11" s="58">
        <f t="shared" si="11"/>
        <v>0</v>
      </c>
      <c r="BG11" s="39">
        <f t="shared" si="12"/>
        <v>0</v>
      </c>
      <c r="BH11" s="63">
        <f t="shared" si="3"/>
        <v>0</v>
      </c>
      <c r="BI11" s="66">
        <f t="shared" si="4"/>
        <v>0</v>
      </c>
      <c r="BJ11" s="40">
        <f t="shared" si="13"/>
        <v>500</v>
      </c>
      <c r="BK11" s="41"/>
    </row>
    <row r="12" spans="1:63" s="8" customFormat="1" ht="27.75" customHeight="1">
      <c r="A12" s="9">
        <v>6</v>
      </c>
      <c r="B12" s="10"/>
      <c r="C12" s="7">
        <v>500</v>
      </c>
      <c r="D12" s="18"/>
      <c r="E12" s="70">
        <f t="shared" si="0"/>
        <v>500</v>
      </c>
      <c r="F12" s="29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58">
        <f t="shared" si="5"/>
        <v>0</v>
      </c>
      <c r="W12" s="30">
        <f t="shared" si="6"/>
        <v>0</v>
      </c>
      <c r="X12" s="29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58">
        <f t="shared" si="7"/>
        <v>0</v>
      </c>
      <c r="AO12" s="30">
        <f t="shared" si="8"/>
        <v>0</v>
      </c>
      <c r="AP12" s="63">
        <f t="shared" si="1"/>
        <v>0</v>
      </c>
      <c r="AQ12" s="66">
        <f t="shared" si="2"/>
        <v>0</v>
      </c>
      <c r="AR12" s="29"/>
      <c r="AS12" s="18"/>
      <c r="AT12" s="18"/>
      <c r="AU12" s="18"/>
      <c r="AV12" s="18"/>
      <c r="AW12" s="18"/>
      <c r="AX12" s="58">
        <f t="shared" si="9"/>
        <v>0</v>
      </c>
      <c r="AY12" s="39">
        <f t="shared" si="10"/>
        <v>0</v>
      </c>
      <c r="AZ12" s="29"/>
      <c r="BA12" s="18"/>
      <c r="BB12" s="18"/>
      <c r="BC12" s="18"/>
      <c r="BD12" s="18"/>
      <c r="BE12" s="18"/>
      <c r="BF12" s="58">
        <f t="shared" si="11"/>
        <v>0</v>
      </c>
      <c r="BG12" s="39">
        <f t="shared" si="12"/>
        <v>0</v>
      </c>
      <c r="BH12" s="63">
        <f t="shared" si="3"/>
        <v>0</v>
      </c>
      <c r="BI12" s="66">
        <f t="shared" si="4"/>
        <v>0</v>
      </c>
      <c r="BJ12" s="40">
        <f t="shared" si="13"/>
        <v>500</v>
      </c>
      <c r="BK12" s="41"/>
    </row>
    <row r="13" spans="1:63" s="8" customFormat="1" ht="27.75" customHeight="1">
      <c r="A13" s="9">
        <v>7</v>
      </c>
      <c r="B13" s="10"/>
      <c r="C13" s="7">
        <v>500</v>
      </c>
      <c r="D13" s="18"/>
      <c r="E13" s="70">
        <f t="shared" si="0"/>
        <v>500</v>
      </c>
      <c r="F13" s="29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58">
        <f t="shared" si="5"/>
        <v>0</v>
      </c>
      <c r="W13" s="30">
        <f t="shared" si="6"/>
        <v>0</v>
      </c>
      <c r="X13" s="29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58">
        <f t="shared" si="7"/>
        <v>0</v>
      </c>
      <c r="AO13" s="30">
        <f t="shared" si="8"/>
        <v>0</v>
      </c>
      <c r="AP13" s="63">
        <f t="shared" si="1"/>
        <v>0</v>
      </c>
      <c r="AQ13" s="66">
        <f t="shared" si="2"/>
        <v>0</v>
      </c>
      <c r="AR13" s="29"/>
      <c r="AS13" s="18"/>
      <c r="AT13" s="18"/>
      <c r="AU13" s="18"/>
      <c r="AV13" s="18"/>
      <c r="AW13" s="18"/>
      <c r="AX13" s="58">
        <f t="shared" si="9"/>
        <v>0</v>
      </c>
      <c r="AY13" s="39">
        <f t="shared" si="10"/>
        <v>0</v>
      </c>
      <c r="AZ13" s="29"/>
      <c r="BA13" s="18"/>
      <c r="BB13" s="18"/>
      <c r="BC13" s="18"/>
      <c r="BD13" s="18"/>
      <c r="BE13" s="18"/>
      <c r="BF13" s="58">
        <f t="shared" si="11"/>
        <v>0</v>
      </c>
      <c r="BG13" s="39">
        <f t="shared" si="12"/>
        <v>0</v>
      </c>
      <c r="BH13" s="63">
        <f t="shared" si="3"/>
        <v>0</v>
      </c>
      <c r="BI13" s="66">
        <f t="shared" si="4"/>
        <v>0</v>
      </c>
      <c r="BJ13" s="40">
        <f t="shared" si="13"/>
        <v>500</v>
      </c>
      <c r="BK13" s="41"/>
    </row>
    <row r="14" spans="1:63" s="8" customFormat="1" ht="27.75" customHeight="1">
      <c r="A14" s="9">
        <v>8</v>
      </c>
      <c r="B14" s="10"/>
      <c r="C14" s="7">
        <v>500</v>
      </c>
      <c r="D14" s="18"/>
      <c r="E14" s="70">
        <f t="shared" si="0"/>
        <v>500</v>
      </c>
      <c r="F14" s="29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58">
        <f t="shared" si="5"/>
        <v>0</v>
      </c>
      <c r="W14" s="30">
        <f t="shared" si="6"/>
        <v>0</v>
      </c>
      <c r="X14" s="29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58">
        <f t="shared" si="7"/>
        <v>0</v>
      </c>
      <c r="AO14" s="30">
        <f t="shared" si="8"/>
        <v>0</v>
      </c>
      <c r="AP14" s="63">
        <f t="shared" si="1"/>
        <v>0</v>
      </c>
      <c r="AQ14" s="66">
        <f t="shared" si="2"/>
        <v>0</v>
      </c>
      <c r="AR14" s="29"/>
      <c r="AS14" s="18"/>
      <c r="AT14" s="18"/>
      <c r="AU14" s="18"/>
      <c r="AV14" s="18"/>
      <c r="AW14" s="18"/>
      <c r="AX14" s="58">
        <f t="shared" si="9"/>
        <v>0</v>
      </c>
      <c r="AY14" s="39">
        <f t="shared" si="10"/>
        <v>0</v>
      </c>
      <c r="AZ14" s="29"/>
      <c r="BA14" s="18"/>
      <c r="BB14" s="18"/>
      <c r="BC14" s="18"/>
      <c r="BD14" s="18"/>
      <c r="BE14" s="18"/>
      <c r="BF14" s="58">
        <f t="shared" si="11"/>
        <v>0</v>
      </c>
      <c r="BG14" s="39">
        <f t="shared" si="12"/>
        <v>0</v>
      </c>
      <c r="BH14" s="63">
        <f t="shared" si="3"/>
        <v>0</v>
      </c>
      <c r="BI14" s="66">
        <f t="shared" si="4"/>
        <v>0</v>
      </c>
      <c r="BJ14" s="40">
        <f t="shared" si="13"/>
        <v>500</v>
      </c>
      <c r="BK14" s="41"/>
    </row>
    <row r="15" spans="1:63" s="8" customFormat="1" ht="27.75" customHeight="1">
      <c r="A15" s="9">
        <v>9</v>
      </c>
      <c r="B15" s="10"/>
      <c r="C15" s="7">
        <v>500</v>
      </c>
      <c r="D15" s="18"/>
      <c r="E15" s="70">
        <f t="shared" si="0"/>
        <v>500</v>
      </c>
      <c r="F15" s="2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58">
        <f t="shared" si="5"/>
        <v>0</v>
      </c>
      <c r="W15" s="30">
        <f t="shared" si="6"/>
        <v>0</v>
      </c>
      <c r="X15" s="29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58">
        <f t="shared" si="7"/>
        <v>0</v>
      </c>
      <c r="AO15" s="30">
        <f t="shared" si="8"/>
        <v>0</v>
      </c>
      <c r="AP15" s="63">
        <f t="shared" si="1"/>
        <v>0</v>
      </c>
      <c r="AQ15" s="66">
        <f t="shared" si="2"/>
        <v>0</v>
      </c>
      <c r="AR15" s="29"/>
      <c r="AS15" s="18"/>
      <c r="AT15" s="18"/>
      <c r="AU15" s="18"/>
      <c r="AV15" s="18"/>
      <c r="AW15" s="18"/>
      <c r="AX15" s="58">
        <f t="shared" si="9"/>
        <v>0</v>
      </c>
      <c r="AY15" s="39">
        <f t="shared" si="10"/>
        <v>0</v>
      </c>
      <c r="AZ15" s="29"/>
      <c r="BA15" s="18"/>
      <c r="BB15" s="18"/>
      <c r="BC15" s="18"/>
      <c r="BD15" s="18"/>
      <c r="BE15" s="18"/>
      <c r="BF15" s="58">
        <f t="shared" si="11"/>
        <v>0</v>
      </c>
      <c r="BG15" s="39">
        <f t="shared" si="12"/>
        <v>0</v>
      </c>
      <c r="BH15" s="63">
        <f t="shared" si="3"/>
        <v>0</v>
      </c>
      <c r="BI15" s="66">
        <f t="shared" si="4"/>
        <v>0</v>
      </c>
      <c r="BJ15" s="40">
        <f t="shared" si="13"/>
        <v>500</v>
      </c>
      <c r="BK15" s="41"/>
    </row>
    <row r="16" spans="1:63" s="8" customFormat="1" ht="27.75" customHeight="1">
      <c r="A16" s="9">
        <v>10</v>
      </c>
      <c r="B16" s="10"/>
      <c r="C16" s="7">
        <v>500</v>
      </c>
      <c r="D16" s="18"/>
      <c r="E16" s="70">
        <f t="shared" si="0"/>
        <v>500</v>
      </c>
      <c r="F16" s="29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58">
        <f t="shared" si="5"/>
        <v>0</v>
      </c>
      <c r="W16" s="30">
        <f t="shared" si="6"/>
        <v>0</v>
      </c>
      <c r="X16" s="29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58">
        <f t="shared" si="7"/>
        <v>0</v>
      </c>
      <c r="AO16" s="30">
        <f t="shared" si="8"/>
        <v>0</v>
      </c>
      <c r="AP16" s="63">
        <f t="shared" si="1"/>
        <v>0</v>
      </c>
      <c r="AQ16" s="66">
        <f t="shared" si="2"/>
        <v>0</v>
      </c>
      <c r="AR16" s="29"/>
      <c r="AS16" s="18"/>
      <c r="AT16" s="18"/>
      <c r="AU16" s="18"/>
      <c r="AV16" s="18"/>
      <c r="AW16" s="18"/>
      <c r="AX16" s="58">
        <f t="shared" si="9"/>
        <v>0</v>
      </c>
      <c r="AY16" s="39">
        <f t="shared" si="10"/>
        <v>0</v>
      </c>
      <c r="AZ16" s="29"/>
      <c r="BA16" s="18"/>
      <c r="BB16" s="18"/>
      <c r="BC16" s="18"/>
      <c r="BD16" s="18"/>
      <c r="BE16" s="18"/>
      <c r="BF16" s="58">
        <f t="shared" si="11"/>
        <v>0</v>
      </c>
      <c r="BG16" s="39">
        <f t="shared" si="12"/>
        <v>0</v>
      </c>
      <c r="BH16" s="63">
        <f t="shared" si="3"/>
        <v>0</v>
      </c>
      <c r="BI16" s="66">
        <f t="shared" si="4"/>
        <v>0</v>
      </c>
      <c r="BJ16" s="40">
        <f t="shared" si="13"/>
        <v>500</v>
      </c>
      <c r="BK16" s="41"/>
    </row>
    <row r="17" spans="1:63" s="8" customFormat="1" ht="27.75" customHeight="1">
      <c r="A17" s="9">
        <v>11</v>
      </c>
      <c r="B17" s="10"/>
      <c r="C17" s="7">
        <v>500</v>
      </c>
      <c r="D17" s="18"/>
      <c r="E17" s="70">
        <f t="shared" si="0"/>
        <v>500</v>
      </c>
      <c r="F17" s="2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58">
        <f t="shared" si="5"/>
        <v>0</v>
      </c>
      <c r="W17" s="30">
        <f t="shared" si="6"/>
        <v>0</v>
      </c>
      <c r="X17" s="29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58">
        <f t="shared" si="7"/>
        <v>0</v>
      </c>
      <c r="AO17" s="30">
        <f t="shared" si="8"/>
        <v>0</v>
      </c>
      <c r="AP17" s="63">
        <f t="shared" si="1"/>
        <v>0</v>
      </c>
      <c r="AQ17" s="66">
        <f t="shared" si="2"/>
        <v>0</v>
      </c>
      <c r="AR17" s="29"/>
      <c r="AS17" s="18"/>
      <c r="AT17" s="18"/>
      <c r="AU17" s="18"/>
      <c r="AV17" s="18"/>
      <c r="AW17" s="18"/>
      <c r="AX17" s="58">
        <f t="shared" si="9"/>
        <v>0</v>
      </c>
      <c r="AY17" s="39">
        <f t="shared" si="10"/>
        <v>0</v>
      </c>
      <c r="AZ17" s="29"/>
      <c r="BA17" s="18"/>
      <c r="BB17" s="18"/>
      <c r="BC17" s="18"/>
      <c r="BD17" s="18"/>
      <c r="BE17" s="18"/>
      <c r="BF17" s="58">
        <f t="shared" si="11"/>
        <v>0</v>
      </c>
      <c r="BG17" s="39">
        <f t="shared" si="12"/>
        <v>0</v>
      </c>
      <c r="BH17" s="63">
        <f t="shared" si="3"/>
        <v>0</v>
      </c>
      <c r="BI17" s="66">
        <f t="shared" si="4"/>
        <v>0</v>
      </c>
      <c r="BJ17" s="40">
        <f t="shared" si="13"/>
        <v>500</v>
      </c>
      <c r="BK17" s="41"/>
    </row>
    <row r="18" spans="1:63" s="8" customFormat="1" ht="27.75" customHeight="1">
      <c r="A18" s="9">
        <v>12</v>
      </c>
      <c r="B18" s="10"/>
      <c r="C18" s="7">
        <v>500</v>
      </c>
      <c r="D18" s="18"/>
      <c r="E18" s="70">
        <f t="shared" si="0"/>
        <v>500</v>
      </c>
      <c r="F18" s="29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58">
        <f t="shared" si="5"/>
        <v>0</v>
      </c>
      <c r="W18" s="30">
        <f t="shared" si="6"/>
        <v>0</v>
      </c>
      <c r="X18" s="29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58">
        <f t="shared" si="7"/>
        <v>0</v>
      </c>
      <c r="AO18" s="30">
        <f t="shared" si="8"/>
        <v>0</v>
      </c>
      <c r="AP18" s="63">
        <f t="shared" si="1"/>
        <v>0</v>
      </c>
      <c r="AQ18" s="66">
        <f t="shared" si="2"/>
        <v>0</v>
      </c>
      <c r="AR18" s="29"/>
      <c r="AS18" s="18"/>
      <c r="AT18" s="18"/>
      <c r="AU18" s="18"/>
      <c r="AV18" s="18"/>
      <c r="AW18" s="18"/>
      <c r="AX18" s="58">
        <f t="shared" si="9"/>
        <v>0</v>
      </c>
      <c r="AY18" s="39">
        <f t="shared" si="10"/>
        <v>0</v>
      </c>
      <c r="AZ18" s="29"/>
      <c r="BA18" s="18"/>
      <c r="BB18" s="18"/>
      <c r="BC18" s="18"/>
      <c r="BD18" s="18"/>
      <c r="BE18" s="18"/>
      <c r="BF18" s="58">
        <f t="shared" si="11"/>
        <v>0</v>
      </c>
      <c r="BG18" s="39">
        <f t="shared" si="12"/>
        <v>0</v>
      </c>
      <c r="BH18" s="63">
        <f t="shared" si="3"/>
        <v>0</v>
      </c>
      <c r="BI18" s="66">
        <f t="shared" si="4"/>
        <v>0</v>
      </c>
      <c r="BJ18" s="40">
        <f t="shared" si="13"/>
        <v>500</v>
      </c>
      <c r="BK18" s="41"/>
    </row>
    <row r="19" spans="1:63" s="8" customFormat="1" ht="27.75" customHeight="1">
      <c r="A19" s="9">
        <v>13</v>
      </c>
      <c r="B19" s="10"/>
      <c r="C19" s="7">
        <v>500</v>
      </c>
      <c r="D19" s="18"/>
      <c r="E19" s="70">
        <f t="shared" si="0"/>
        <v>500</v>
      </c>
      <c r="F19" s="29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58">
        <f t="shared" si="5"/>
        <v>0</v>
      </c>
      <c r="W19" s="30">
        <f t="shared" si="6"/>
        <v>0</v>
      </c>
      <c r="X19" s="29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58">
        <f t="shared" si="7"/>
        <v>0</v>
      </c>
      <c r="AO19" s="30">
        <f t="shared" si="8"/>
        <v>0</v>
      </c>
      <c r="AP19" s="63">
        <f t="shared" si="1"/>
        <v>0</v>
      </c>
      <c r="AQ19" s="66">
        <f t="shared" si="2"/>
        <v>0</v>
      </c>
      <c r="AR19" s="29"/>
      <c r="AS19" s="18"/>
      <c r="AT19" s="18"/>
      <c r="AU19" s="18"/>
      <c r="AV19" s="18"/>
      <c r="AW19" s="18"/>
      <c r="AX19" s="58">
        <f t="shared" si="9"/>
        <v>0</v>
      </c>
      <c r="AY19" s="39">
        <f t="shared" si="10"/>
        <v>0</v>
      </c>
      <c r="AZ19" s="29"/>
      <c r="BA19" s="18"/>
      <c r="BB19" s="18"/>
      <c r="BC19" s="18"/>
      <c r="BD19" s="18"/>
      <c r="BE19" s="18"/>
      <c r="BF19" s="58">
        <f t="shared" si="11"/>
        <v>0</v>
      </c>
      <c r="BG19" s="39">
        <f t="shared" si="12"/>
        <v>0</v>
      </c>
      <c r="BH19" s="63">
        <f t="shared" si="3"/>
        <v>0</v>
      </c>
      <c r="BI19" s="66">
        <f t="shared" si="4"/>
        <v>0</v>
      </c>
      <c r="BJ19" s="40">
        <f t="shared" si="13"/>
        <v>500</v>
      </c>
      <c r="BK19" s="41"/>
    </row>
    <row r="20" spans="1:63" s="8" customFormat="1" ht="27.75" customHeight="1">
      <c r="A20" s="9">
        <v>14</v>
      </c>
      <c r="B20" s="10"/>
      <c r="C20" s="7">
        <v>500</v>
      </c>
      <c r="D20" s="18"/>
      <c r="E20" s="70">
        <f t="shared" si="0"/>
        <v>500</v>
      </c>
      <c r="F20" s="29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58">
        <f t="shared" si="5"/>
        <v>0</v>
      </c>
      <c r="W20" s="30">
        <f t="shared" si="6"/>
        <v>0</v>
      </c>
      <c r="X20" s="29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58">
        <f t="shared" si="7"/>
        <v>0</v>
      </c>
      <c r="AO20" s="30">
        <f t="shared" si="8"/>
        <v>0</v>
      </c>
      <c r="AP20" s="63">
        <f t="shared" si="1"/>
        <v>0</v>
      </c>
      <c r="AQ20" s="66">
        <f t="shared" si="2"/>
        <v>0</v>
      </c>
      <c r="AR20" s="29"/>
      <c r="AS20" s="18"/>
      <c r="AT20" s="18"/>
      <c r="AU20" s="18"/>
      <c r="AV20" s="18"/>
      <c r="AW20" s="18"/>
      <c r="AX20" s="58">
        <f t="shared" si="9"/>
        <v>0</v>
      </c>
      <c r="AY20" s="39">
        <f t="shared" si="10"/>
        <v>0</v>
      </c>
      <c r="AZ20" s="29"/>
      <c r="BA20" s="18"/>
      <c r="BB20" s="18"/>
      <c r="BC20" s="18"/>
      <c r="BD20" s="18"/>
      <c r="BE20" s="18"/>
      <c r="BF20" s="58">
        <f t="shared" si="11"/>
        <v>0</v>
      </c>
      <c r="BG20" s="39">
        <f t="shared" si="12"/>
        <v>0</v>
      </c>
      <c r="BH20" s="63">
        <f t="shared" si="3"/>
        <v>0</v>
      </c>
      <c r="BI20" s="66">
        <f t="shared" si="4"/>
        <v>0</v>
      </c>
      <c r="BJ20" s="40">
        <f t="shared" si="13"/>
        <v>500</v>
      </c>
      <c r="BK20" s="41"/>
    </row>
    <row r="21" spans="1:63" s="8" customFormat="1" ht="27.75" customHeight="1">
      <c r="A21" s="9">
        <v>15</v>
      </c>
      <c r="B21" s="10"/>
      <c r="C21" s="7">
        <v>500</v>
      </c>
      <c r="D21" s="18"/>
      <c r="E21" s="70">
        <f t="shared" si="0"/>
        <v>500</v>
      </c>
      <c r="F21" s="29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58">
        <f t="shared" si="5"/>
        <v>0</v>
      </c>
      <c r="W21" s="30">
        <f t="shared" si="6"/>
        <v>0</v>
      </c>
      <c r="X21" s="29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58">
        <f t="shared" si="7"/>
        <v>0</v>
      </c>
      <c r="AO21" s="30">
        <f t="shared" si="8"/>
        <v>0</v>
      </c>
      <c r="AP21" s="63">
        <f t="shared" si="1"/>
        <v>0</v>
      </c>
      <c r="AQ21" s="66">
        <f t="shared" si="2"/>
        <v>0</v>
      </c>
      <c r="AR21" s="29"/>
      <c r="AS21" s="18"/>
      <c r="AT21" s="18"/>
      <c r="AU21" s="18"/>
      <c r="AV21" s="18"/>
      <c r="AW21" s="18"/>
      <c r="AX21" s="58">
        <f t="shared" si="9"/>
        <v>0</v>
      </c>
      <c r="AY21" s="39">
        <f t="shared" si="10"/>
        <v>0</v>
      </c>
      <c r="AZ21" s="29"/>
      <c r="BA21" s="18"/>
      <c r="BB21" s="18"/>
      <c r="BC21" s="18"/>
      <c r="BD21" s="18"/>
      <c r="BE21" s="18"/>
      <c r="BF21" s="58">
        <f t="shared" si="11"/>
        <v>0</v>
      </c>
      <c r="BG21" s="39">
        <f t="shared" si="12"/>
        <v>0</v>
      </c>
      <c r="BH21" s="63">
        <f t="shared" si="3"/>
        <v>0</v>
      </c>
      <c r="BI21" s="66">
        <f t="shared" si="4"/>
        <v>0</v>
      </c>
      <c r="BJ21" s="40">
        <f t="shared" si="13"/>
        <v>500</v>
      </c>
      <c r="BK21" s="41"/>
    </row>
    <row r="22" spans="1:63" s="8" customFormat="1" ht="27.75" customHeight="1">
      <c r="A22" s="9">
        <v>16</v>
      </c>
      <c r="B22" s="10"/>
      <c r="C22" s="7">
        <v>500</v>
      </c>
      <c r="D22" s="18"/>
      <c r="E22" s="70">
        <f t="shared" si="0"/>
        <v>500</v>
      </c>
      <c r="F22" s="29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58">
        <f t="shared" si="5"/>
        <v>0</v>
      </c>
      <c r="W22" s="30">
        <f t="shared" si="6"/>
        <v>0</v>
      </c>
      <c r="X22" s="29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58">
        <f t="shared" si="7"/>
        <v>0</v>
      </c>
      <c r="AO22" s="30">
        <f t="shared" si="8"/>
        <v>0</v>
      </c>
      <c r="AP22" s="63">
        <f t="shared" si="1"/>
        <v>0</v>
      </c>
      <c r="AQ22" s="66">
        <f t="shared" si="2"/>
        <v>0</v>
      </c>
      <c r="AR22" s="29"/>
      <c r="AS22" s="18"/>
      <c r="AT22" s="18"/>
      <c r="AU22" s="18"/>
      <c r="AV22" s="18"/>
      <c r="AW22" s="18"/>
      <c r="AX22" s="58">
        <f t="shared" si="9"/>
        <v>0</v>
      </c>
      <c r="AY22" s="39">
        <f t="shared" si="10"/>
        <v>0</v>
      </c>
      <c r="AZ22" s="29"/>
      <c r="BA22" s="18"/>
      <c r="BB22" s="18"/>
      <c r="BC22" s="18"/>
      <c r="BD22" s="18"/>
      <c r="BE22" s="18"/>
      <c r="BF22" s="58">
        <f t="shared" si="11"/>
        <v>0</v>
      </c>
      <c r="BG22" s="39">
        <f t="shared" si="12"/>
        <v>0</v>
      </c>
      <c r="BH22" s="63">
        <f t="shared" si="3"/>
        <v>0</v>
      </c>
      <c r="BI22" s="66">
        <f t="shared" si="4"/>
        <v>0</v>
      </c>
      <c r="BJ22" s="40">
        <f t="shared" si="13"/>
        <v>500</v>
      </c>
      <c r="BK22" s="41"/>
    </row>
    <row r="23" spans="1:63" s="8" customFormat="1" ht="27.75" customHeight="1">
      <c r="A23" s="9">
        <v>17</v>
      </c>
      <c r="B23" s="10"/>
      <c r="C23" s="7">
        <v>500</v>
      </c>
      <c r="D23" s="18"/>
      <c r="E23" s="70">
        <f t="shared" si="0"/>
        <v>500</v>
      </c>
      <c r="F23" s="29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58">
        <f t="shared" si="5"/>
        <v>0</v>
      </c>
      <c r="W23" s="30">
        <f t="shared" si="6"/>
        <v>0</v>
      </c>
      <c r="X23" s="29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58">
        <f t="shared" si="7"/>
        <v>0</v>
      </c>
      <c r="AO23" s="30">
        <f t="shared" si="8"/>
        <v>0</v>
      </c>
      <c r="AP23" s="63">
        <f t="shared" si="1"/>
        <v>0</v>
      </c>
      <c r="AQ23" s="66">
        <f t="shared" si="2"/>
        <v>0</v>
      </c>
      <c r="AR23" s="29"/>
      <c r="AS23" s="18"/>
      <c r="AT23" s="18"/>
      <c r="AU23" s="18"/>
      <c r="AV23" s="18"/>
      <c r="AW23" s="18"/>
      <c r="AX23" s="58">
        <f t="shared" si="9"/>
        <v>0</v>
      </c>
      <c r="AY23" s="39">
        <f t="shared" si="10"/>
        <v>0</v>
      </c>
      <c r="AZ23" s="29"/>
      <c r="BA23" s="18"/>
      <c r="BB23" s="18"/>
      <c r="BC23" s="18"/>
      <c r="BD23" s="18"/>
      <c r="BE23" s="18"/>
      <c r="BF23" s="58">
        <f>SUM(BA23:BE23)</f>
        <v>0</v>
      </c>
      <c r="BG23" s="39">
        <f>SUM(AZ23:BE23)</f>
        <v>0</v>
      </c>
      <c r="BH23" s="63">
        <f t="shared" si="3"/>
        <v>0</v>
      </c>
      <c r="BI23" s="66">
        <f t="shared" si="4"/>
        <v>0</v>
      </c>
      <c r="BJ23" s="40">
        <f t="shared" si="13"/>
        <v>500</v>
      </c>
      <c r="BK23" s="41"/>
    </row>
    <row r="24" spans="1:63" s="8" customFormat="1" ht="27.75" customHeight="1">
      <c r="A24" s="9">
        <v>18</v>
      </c>
      <c r="B24" s="10"/>
      <c r="C24" s="7">
        <v>500</v>
      </c>
      <c r="D24" s="18"/>
      <c r="E24" s="70">
        <f t="shared" si="0"/>
        <v>500</v>
      </c>
      <c r="F24" s="29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58">
        <f t="shared" si="5"/>
        <v>0</v>
      </c>
      <c r="W24" s="30">
        <f t="shared" si="6"/>
        <v>0</v>
      </c>
      <c r="X24" s="29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58">
        <f t="shared" si="7"/>
        <v>0</v>
      </c>
      <c r="AO24" s="30">
        <f t="shared" si="8"/>
        <v>0</v>
      </c>
      <c r="AP24" s="63">
        <f t="shared" si="1"/>
        <v>0</v>
      </c>
      <c r="AQ24" s="66">
        <f t="shared" si="2"/>
        <v>0</v>
      </c>
      <c r="AR24" s="29"/>
      <c r="AS24" s="18"/>
      <c r="AT24" s="18"/>
      <c r="AU24" s="18"/>
      <c r="AV24" s="18"/>
      <c r="AW24" s="18"/>
      <c r="AX24" s="58">
        <f t="shared" si="9"/>
        <v>0</v>
      </c>
      <c r="AY24" s="39">
        <f t="shared" si="10"/>
        <v>0</v>
      </c>
      <c r="AZ24" s="29"/>
      <c r="BA24" s="18"/>
      <c r="BB24" s="18"/>
      <c r="BC24" s="18"/>
      <c r="BD24" s="18"/>
      <c r="BE24" s="18"/>
      <c r="BF24" s="58">
        <f>SUM(BA24:BE24)</f>
        <v>0</v>
      </c>
      <c r="BG24" s="39">
        <f>SUM(AZ24:BE24)</f>
        <v>0</v>
      </c>
      <c r="BH24" s="63">
        <f t="shared" si="3"/>
        <v>0</v>
      </c>
      <c r="BI24" s="66">
        <f t="shared" si="4"/>
        <v>0</v>
      </c>
      <c r="BJ24" s="40">
        <f t="shared" si="13"/>
        <v>500</v>
      </c>
      <c r="BK24" s="41"/>
    </row>
    <row r="25" spans="1:63" s="8" customFormat="1" ht="27.75" customHeight="1">
      <c r="A25" s="9">
        <v>19</v>
      </c>
      <c r="B25" s="10"/>
      <c r="C25" s="7">
        <v>500</v>
      </c>
      <c r="D25" s="18"/>
      <c r="E25" s="70">
        <f t="shared" si="0"/>
        <v>500</v>
      </c>
      <c r="F25" s="29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58">
        <f t="shared" si="5"/>
        <v>0</v>
      </c>
      <c r="W25" s="30">
        <f t="shared" si="6"/>
        <v>0</v>
      </c>
      <c r="X25" s="29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58">
        <f t="shared" si="7"/>
        <v>0</v>
      </c>
      <c r="AO25" s="30">
        <f t="shared" si="8"/>
        <v>0</v>
      </c>
      <c r="AP25" s="63">
        <f t="shared" si="1"/>
        <v>0</v>
      </c>
      <c r="AQ25" s="66">
        <f t="shared" si="2"/>
        <v>0</v>
      </c>
      <c r="AR25" s="29"/>
      <c r="AS25" s="18"/>
      <c r="AT25" s="18"/>
      <c r="AU25" s="18"/>
      <c r="AV25" s="18"/>
      <c r="AW25" s="18"/>
      <c r="AX25" s="58">
        <f t="shared" si="9"/>
        <v>0</v>
      </c>
      <c r="AY25" s="39">
        <f t="shared" si="10"/>
        <v>0</v>
      </c>
      <c r="AZ25" s="29"/>
      <c r="BA25" s="18"/>
      <c r="BB25" s="18"/>
      <c r="BC25" s="18"/>
      <c r="BD25" s="18"/>
      <c r="BE25" s="18"/>
      <c r="BF25" s="58">
        <f>SUM(BA25:BE25)</f>
        <v>0</v>
      </c>
      <c r="BG25" s="39">
        <f>SUM(AZ25:BE25)</f>
        <v>0</v>
      </c>
      <c r="BH25" s="63">
        <f t="shared" si="3"/>
        <v>0</v>
      </c>
      <c r="BI25" s="66">
        <f t="shared" si="4"/>
        <v>0</v>
      </c>
      <c r="BJ25" s="40">
        <f>E25+AQ25+BI25</f>
        <v>500</v>
      </c>
      <c r="BK25" s="41"/>
    </row>
    <row r="26" spans="1:63" s="8" customFormat="1" ht="27.75" customHeight="1" thickBot="1">
      <c r="A26" s="11">
        <v>20</v>
      </c>
      <c r="B26" s="12"/>
      <c r="C26" s="13">
        <v>500</v>
      </c>
      <c r="D26" s="19"/>
      <c r="E26" s="71">
        <f t="shared" si="0"/>
        <v>500</v>
      </c>
      <c r="F26" s="31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59">
        <f>SUM(G26:U26)</f>
        <v>0</v>
      </c>
      <c r="W26" s="32">
        <f>SUM(F26:U26)</f>
        <v>0</v>
      </c>
      <c r="X26" s="31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59">
        <f t="shared" si="7"/>
        <v>0</v>
      </c>
      <c r="AO26" s="32">
        <f t="shared" si="8"/>
        <v>0</v>
      </c>
      <c r="AP26" s="64">
        <f t="shared" si="1"/>
        <v>0</v>
      </c>
      <c r="AQ26" s="67">
        <f t="shared" si="2"/>
        <v>0</v>
      </c>
      <c r="AR26" s="31"/>
      <c r="AS26" s="19"/>
      <c r="AT26" s="19"/>
      <c r="AU26" s="19"/>
      <c r="AV26" s="19"/>
      <c r="AW26" s="19"/>
      <c r="AX26" s="59">
        <f>SUM(AS26:AW26)</f>
        <v>0</v>
      </c>
      <c r="AY26" s="32">
        <f>SUM(AR26:AW26)</f>
        <v>0</v>
      </c>
      <c r="AZ26" s="31"/>
      <c r="BA26" s="19"/>
      <c r="BB26" s="19"/>
      <c r="BC26" s="19"/>
      <c r="BD26" s="19"/>
      <c r="BE26" s="19"/>
      <c r="BF26" s="59">
        <f>SUM(BA26:BE26)</f>
        <v>0</v>
      </c>
      <c r="BG26" s="32">
        <f>SUM(AZ26:BE26)</f>
        <v>0</v>
      </c>
      <c r="BH26" s="64">
        <f t="shared" si="3"/>
        <v>0</v>
      </c>
      <c r="BI26" s="67">
        <f t="shared" si="4"/>
        <v>0</v>
      </c>
      <c r="BJ26" s="42">
        <f>E26+AQ26+BI26</f>
        <v>500</v>
      </c>
      <c r="BK26" s="43"/>
    </row>
    <row r="27" spans="7:39" ht="12.75"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</sheetData>
  <sheetProtection/>
  <mergeCells count="5">
    <mergeCell ref="A1:BK1"/>
    <mergeCell ref="F3:W3"/>
    <mergeCell ref="X3:AO3"/>
    <mergeCell ref="AR3:AY3"/>
    <mergeCell ref="AZ3:BG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7"/>
  <sheetViews>
    <sheetView zoomScalePageLayoutView="0" workbookViewId="0" topLeftCell="A1">
      <selection activeCell="BK10" sqref="BK10"/>
    </sheetView>
  </sheetViews>
  <sheetFormatPr defaultColWidth="9.140625" defaultRowHeight="12.75"/>
  <cols>
    <col min="1" max="1" width="4.7109375" style="1" customWidth="1"/>
    <col min="2" max="2" width="26.7109375" style="3" customWidth="1"/>
    <col min="3" max="4" width="5.7109375" style="16" customWidth="1"/>
    <col min="5" max="5" width="5.7109375" style="44" customWidth="1"/>
    <col min="6" max="6" width="6.7109375" style="28" customWidth="1"/>
    <col min="7" max="22" width="5.7109375" style="16" customWidth="1"/>
    <col min="23" max="23" width="6.7109375" style="45" customWidth="1"/>
    <col min="24" max="24" width="6.7109375" style="28" customWidth="1"/>
    <col min="25" max="40" width="5.7109375" style="16" customWidth="1"/>
    <col min="41" max="43" width="6.7109375" style="45" customWidth="1"/>
    <col min="44" max="44" width="6.7109375" style="28" customWidth="1"/>
    <col min="45" max="50" width="5.7109375" style="16" customWidth="1"/>
    <col min="51" max="51" width="6.7109375" style="28" customWidth="1"/>
    <col min="52" max="52" width="6.7109375" style="28" hidden="1" customWidth="1"/>
    <col min="53" max="58" width="5.7109375" style="16" hidden="1" customWidth="1"/>
    <col min="59" max="59" width="6.7109375" style="28" hidden="1" customWidth="1"/>
    <col min="60" max="60" width="6.7109375" style="45" hidden="1" customWidth="1"/>
    <col min="61" max="61" width="5.8515625" style="45" customWidth="1"/>
    <col min="62" max="62" width="8.7109375" style="28" customWidth="1"/>
    <col min="63" max="63" width="5.7109375" style="16" customWidth="1"/>
  </cols>
  <sheetData>
    <row r="1" spans="1:63" s="2" customFormat="1" ht="21">
      <c r="A1" s="73" t="s">
        <v>40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</row>
    <row r="2" spans="1:63" s="2" customFormat="1" ht="2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</row>
    <row r="3" spans="1:63" s="2" customFormat="1" ht="21">
      <c r="A3" s="55"/>
      <c r="B3" s="55"/>
      <c r="C3" s="55"/>
      <c r="D3" s="55"/>
      <c r="E3" s="55"/>
      <c r="F3" s="74" t="s">
        <v>36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 t="s">
        <v>37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55"/>
      <c r="AQ3" s="55"/>
      <c r="AR3" s="76" t="s">
        <v>38</v>
      </c>
      <c r="AS3" s="76"/>
      <c r="AT3" s="76"/>
      <c r="AU3" s="76"/>
      <c r="AV3" s="76"/>
      <c r="AW3" s="76"/>
      <c r="AX3" s="76"/>
      <c r="AY3" s="76"/>
      <c r="AZ3" s="77" t="s">
        <v>39</v>
      </c>
      <c r="BA3" s="77"/>
      <c r="BB3" s="77"/>
      <c r="BC3" s="77"/>
      <c r="BD3" s="77"/>
      <c r="BE3" s="77"/>
      <c r="BF3" s="77"/>
      <c r="BG3" s="77"/>
      <c r="BH3" s="55"/>
      <c r="BI3" s="55"/>
      <c r="BJ3" s="55"/>
      <c r="BK3" s="55"/>
    </row>
    <row r="4" spans="1:63" s="2" customFormat="1" ht="3.75" customHeight="1" thickBot="1">
      <c r="A4" s="4"/>
      <c r="B4" s="3"/>
      <c r="C4" s="4"/>
      <c r="D4" s="4"/>
      <c r="E4" s="3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6"/>
      <c r="W4" s="3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6"/>
      <c r="AO4" s="35"/>
      <c r="AP4" s="35"/>
      <c r="AQ4" s="35"/>
      <c r="AR4" s="4"/>
      <c r="AS4" s="4"/>
      <c r="AT4" s="4"/>
      <c r="AU4" s="4"/>
      <c r="AV4" s="4"/>
      <c r="AW4" s="4"/>
      <c r="AX4" s="16"/>
      <c r="AY4" s="36"/>
      <c r="AZ4" s="4"/>
      <c r="BA4" s="4"/>
      <c r="BB4" s="4"/>
      <c r="BC4" s="4"/>
      <c r="BD4" s="4"/>
      <c r="BE4" s="4"/>
      <c r="BF4" s="16"/>
      <c r="BG4" s="36"/>
      <c r="BH4" s="35"/>
      <c r="BI4" s="35"/>
      <c r="BJ4" s="36"/>
      <c r="BK4" s="4"/>
    </row>
    <row r="5" spans="1:63" s="2" customFormat="1" ht="139.5" customHeight="1">
      <c r="A5" s="50"/>
      <c r="B5" s="51" t="s">
        <v>0</v>
      </c>
      <c r="C5" s="46" t="s">
        <v>2</v>
      </c>
      <c r="D5" s="47" t="s">
        <v>3</v>
      </c>
      <c r="E5" s="68" t="s">
        <v>1</v>
      </c>
      <c r="F5" s="47" t="s">
        <v>4</v>
      </c>
      <c r="G5" s="47" t="s">
        <v>22</v>
      </c>
      <c r="H5" s="47" t="s">
        <v>6</v>
      </c>
      <c r="I5" s="48" t="s">
        <v>23</v>
      </c>
      <c r="J5" s="48" t="s">
        <v>24</v>
      </c>
      <c r="K5" s="48" t="s">
        <v>25</v>
      </c>
      <c r="L5" s="48" t="s">
        <v>26</v>
      </c>
      <c r="M5" s="48" t="s">
        <v>27</v>
      </c>
      <c r="N5" s="48" t="s">
        <v>28</v>
      </c>
      <c r="O5" s="47" t="s">
        <v>7</v>
      </c>
      <c r="P5" s="48" t="s">
        <v>29</v>
      </c>
      <c r="Q5" s="48" t="s">
        <v>8</v>
      </c>
      <c r="R5" s="47" t="s">
        <v>9</v>
      </c>
      <c r="S5" s="48" t="s">
        <v>30</v>
      </c>
      <c r="T5" s="47" t="s">
        <v>53</v>
      </c>
      <c r="U5" s="48" t="s">
        <v>31</v>
      </c>
      <c r="V5" s="56" t="s">
        <v>11</v>
      </c>
      <c r="W5" s="52" t="s">
        <v>19</v>
      </c>
      <c r="X5" s="47" t="s">
        <v>4</v>
      </c>
      <c r="Y5" s="47" t="s">
        <v>22</v>
      </c>
      <c r="Z5" s="47" t="s">
        <v>6</v>
      </c>
      <c r="AA5" s="48" t="s">
        <v>23</v>
      </c>
      <c r="AB5" s="48" t="s">
        <v>24</v>
      </c>
      <c r="AC5" s="48" t="s">
        <v>25</v>
      </c>
      <c r="AD5" s="48" t="s">
        <v>26</v>
      </c>
      <c r="AE5" s="48" t="s">
        <v>27</v>
      </c>
      <c r="AF5" s="48" t="s">
        <v>28</v>
      </c>
      <c r="AG5" s="47" t="s">
        <v>7</v>
      </c>
      <c r="AH5" s="48" t="s">
        <v>29</v>
      </c>
      <c r="AI5" s="48" t="s">
        <v>8</v>
      </c>
      <c r="AJ5" s="47" t="s">
        <v>9</v>
      </c>
      <c r="AK5" s="48" t="s">
        <v>30</v>
      </c>
      <c r="AL5" s="47" t="s">
        <v>10</v>
      </c>
      <c r="AM5" s="48" t="s">
        <v>31</v>
      </c>
      <c r="AN5" s="56" t="s">
        <v>11</v>
      </c>
      <c r="AO5" s="52" t="s">
        <v>19</v>
      </c>
      <c r="AP5" s="60" t="s">
        <v>32</v>
      </c>
      <c r="AQ5" s="61" t="s">
        <v>33</v>
      </c>
      <c r="AR5" s="47" t="s">
        <v>12</v>
      </c>
      <c r="AS5" s="47" t="s">
        <v>5</v>
      </c>
      <c r="AT5" s="47" t="s">
        <v>13</v>
      </c>
      <c r="AU5" s="47" t="s">
        <v>14</v>
      </c>
      <c r="AV5" s="48" t="s">
        <v>15</v>
      </c>
      <c r="AW5" s="47" t="s">
        <v>16</v>
      </c>
      <c r="AX5" s="56" t="s">
        <v>17</v>
      </c>
      <c r="AY5" s="53" t="s">
        <v>20</v>
      </c>
      <c r="AZ5" s="47" t="s">
        <v>12</v>
      </c>
      <c r="BA5" s="47" t="s">
        <v>5</v>
      </c>
      <c r="BB5" s="47" t="s">
        <v>13</v>
      </c>
      <c r="BC5" s="47" t="s">
        <v>14</v>
      </c>
      <c r="BD5" s="48" t="s">
        <v>15</v>
      </c>
      <c r="BE5" s="47" t="s">
        <v>16</v>
      </c>
      <c r="BF5" s="56" t="s">
        <v>17</v>
      </c>
      <c r="BG5" s="53" t="s">
        <v>20</v>
      </c>
      <c r="BH5" s="60" t="s">
        <v>34</v>
      </c>
      <c r="BI5" s="61" t="s">
        <v>35</v>
      </c>
      <c r="BJ5" s="54" t="s">
        <v>21</v>
      </c>
      <c r="BK5" s="49" t="s">
        <v>18</v>
      </c>
    </row>
    <row r="6" spans="1:63" s="2" customFormat="1" ht="1.5" customHeight="1">
      <c r="A6" s="14"/>
      <c r="B6" s="25"/>
      <c r="C6" s="20"/>
      <c r="D6" s="20"/>
      <c r="E6" s="69"/>
      <c r="F6" s="20"/>
      <c r="G6" s="20"/>
      <c r="H6" s="20"/>
      <c r="I6" s="21"/>
      <c r="J6" s="21"/>
      <c r="K6" s="21"/>
      <c r="L6" s="21"/>
      <c r="M6" s="21"/>
      <c r="N6" s="21"/>
      <c r="O6" s="20"/>
      <c r="P6" s="21"/>
      <c r="Q6" s="21"/>
      <c r="R6" s="22"/>
      <c r="S6" s="23"/>
      <c r="T6" s="22"/>
      <c r="U6" s="23"/>
      <c r="V6" s="57"/>
      <c r="W6" s="24"/>
      <c r="X6" s="20"/>
      <c r="Y6" s="20"/>
      <c r="Z6" s="20"/>
      <c r="AA6" s="21"/>
      <c r="AB6" s="21"/>
      <c r="AC6" s="21"/>
      <c r="AD6" s="21"/>
      <c r="AE6" s="21"/>
      <c r="AF6" s="21"/>
      <c r="AG6" s="20"/>
      <c r="AH6" s="21"/>
      <c r="AI6" s="21"/>
      <c r="AJ6" s="22"/>
      <c r="AK6" s="23"/>
      <c r="AL6" s="22"/>
      <c r="AM6" s="23"/>
      <c r="AN6" s="57"/>
      <c r="AO6" s="24"/>
      <c r="AP6" s="62"/>
      <c r="AQ6" s="65"/>
      <c r="AR6" s="22"/>
      <c r="AS6" s="22"/>
      <c r="AT6" s="22"/>
      <c r="AU6" s="22"/>
      <c r="AV6" s="23"/>
      <c r="AW6" s="22"/>
      <c r="AX6" s="57"/>
      <c r="AY6" s="24"/>
      <c r="AZ6" s="22"/>
      <c r="BA6" s="22"/>
      <c r="BB6" s="22"/>
      <c r="BC6" s="22"/>
      <c r="BD6" s="23"/>
      <c r="BE6" s="22"/>
      <c r="BF6" s="57"/>
      <c r="BG6" s="24"/>
      <c r="BH6" s="62"/>
      <c r="BI6" s="65"/>
      <c r="BJ6" s="26"/>
      <c r="BK6" s="27"/>
    </row>
    <row r="7" spans="1:63" s="8" customFormat="1" ht="27.75" customHeight="1">
      <c r="A7" s="5">
        <v>1</v>
      </c>
      <c r="B7" s="6" t="s">
        <v>44</v>
      </c>
      <c r="C7" s="15">
        <v>500</v>
      </c>
      <c r="D7" s="17"/>
      <c r="E7" s="70">
        <f>SUM(C7:D7)</f>
        <v>500</v>
      </c>
      <c r="F7" s="29">
        <v>41.5</v>
      </c>
      <c r="G7" s="17"/>
      <c r="H7" s="17"/>
      <c r="I7" s="17"/>
      <c r="J7" s="17"/>
      <c r="K7" s="17">
        <v>10</v>
      </c>
      <c r="L7" s="17"/>
      <c r="M7" s="18"/>
      <c r="N7" s="17"/>
      <c r="O7" s="17">
        <v>10</v>
      </c>
      <c r="P7" s="17"/>
      <c r="Q7" s="17"/>
      <c r="R7" s="17"/>
      <c r="S7" s="17"/>
      <c r="T7" s="17">
        <v>20</v>
      </c>
      <c r="U7" s="17"/>
      <c r="V7" s="58">
        <f>SUM(G7:U7)</f>
        <v>40</v>
      </c>
      <c r="W7" s="30">
        <f>SUM(F7:U7)</f>
        <v>81.5</v>
      </c>
      <c r="X7" s="29"/>
      <c r="Y7" s="17"/>
      <c r="Z7" s="17"/>
      <c r="AA7" s="17"/>
      <c r="AB7" s="17"/>
      <c r="AC7" s="17"/>
      <c r="AD7" s="17"/>
      <c r="AE7" s="18"/>
      <c r="AF7" s="17"/>
      <c r="AG7" s="17"/>
      <c r="AH7" s="17"/>
      <c r="AI7" s="17"/>
      <c r="AJ7" s="17"/>
      <c r="AK7" s="17"/>
      <c r="AL7" s="17"/>
      <c r="AM7" s="17"/>
      <c r="AN7" s="58">
        <f>SUM(Y7:AM7)</f>
        <v>0</v>
      </c>
      <c r="AO7" s="30">
        <f>SUM(X7:AM7)</f>
        <v>0</v>
      </c>
      <c r="AP7" s="63">
        <f>MAX(W7,AO7)</f>
        <v>81.5</v>
      </c>
      <c r="AQ7" s="66">
        <f>IF(MIN(W7,AO7)=0,AP7,MIN(W7,AO7))</f>
        <v>81.5</v>
      </c>
      <c r="AR7" s="29">
        <v>58.64</v>
      </c>
      <c r="AS7" s="17"/>
      <c r="AT7" s="17"/>
      <c r="AU7" s="17"/>
      <c r="AV7" s="17"/>
      <c r="AW7" s="17"/>
      <c r="AX7" s="58">
        <f>SUM(AS7:AW7)</f>
        <v>0</v>
      </c>
      <c r="AY7" s="30">
        <f>SUM(AR7:AW7)</f>
        <v>58.64</v>
      </c>
      <c r="AZ7" s="29"/>
      <c r="BA7" s="17"/>
      <c r="BB7" s="17"/>
      <c r="BC7" s="17"/>
      <c r="BD7" s="17"/>
      <c r="BE7" s="17"/>
      <c r="BF7" s="58">
        <f>SUM(BA7:BE7)</f>
        <v>0</v>
      </c>
      <c r="BG7" s="30">
        <f>SUM(AZ7:BE7)</f>
        <v>0</v>
      </c>
      <c r="BH7" s="63">
        <f>MAX(AY7,BG7)</f>
        <v>58.64</v>
      </c>
      <c r="BI7" s="66">
        <f>IF(MIN(AY7,BG7)=0,BH7,MIN(AY7,BG7))</f>
        <v>58.64</v>
      </c>
      <c r="BJ7" s="37">
        <f>E7-AQ7-BI7</f>
        <v>359.86</v>
      </c>
      <c r="BK7" s="38"/>
    </row>
    <row r="8" spans="1:63" s="8" customFormat="1" ht="27.75" customHeight="1">
      <c r="A8" s="9">
        <v>2</v>
      </c>
      <c r="B8" s="10" t="s">
        <v>47</v>
      </c>
      <c r="C8" s="7">
        <v>500</v>
      </c>
      <c r="D8" s="18"/>
      <c r="E8" s="70">
        <f aca="true" t="shared" si="0" ref="E8:E26">SUM(C8:D8)</f>
        <v>500</v>
      </c>
      <c r="F8" s="29">
        <v>40.7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58">
        <f>SUM(G8:U8)</f>
        <v>0</v>
      </c>
      <c r="W8" s="30">
        <f>SUM(F8:U8)</f>
        <v>40.7</v>
      </c>
      <c r="X8" s="29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58">
        <f>SUM(Y8:AM8)</f>
        <v>0</v>
      </c>
      <c r="AO8" s="30">
        <f>SUM(X8:AM8)</f>
        <v>0</v>
      </c>
      <c r="AP8" s="63">
        <f aca="true" t="shared" si="1" ref="AP8:AP26">MAX(W8,AO8)</f>
        <v>40.7</v>
      </c>
      <c r="AQ8" s="66">
        <f aca="true" t="shared" si="2" ref="AQ8:AQ26">IF(MIN(W8,AO8)=0,AP8,MIN(W8,AO8))</f>
        <v>40.7</v>
      </c>
      <c r="AR8" s="29">
        <v>60.23</v>
      </c>
      <c r="AS8" s="18"/>
      <c r="AT8" s="18"/>
      <c r="AU8" s="18"/>
      <c r="AV8" s="18"/>
      <c r="AW8" s="18"/>
      <c r="AX8" s="58">
        <f>SUM(AS8:AW8)</f>
        <v>0</v>
      </c>
      <c r="AY8" s="39">
        <f>SUM(AR8:AW8)</f>
        <v>60.23</v>
      </c>
      <c r="AZ8" s="29"/>
      <c r="BA8" s="18"/>
      <c r="BB8" s="18"/>
      <c r="BC8" s="18"/>
      <c r="BD8" s="18"/>
      <c r="BE8" s="18"/>
      <c r="BF8" s="58">
        <f>SUM(BA8:BE8)</f>
        <v>0</v>
      </c>
      <c r="BG8" s="39">
        <f>SUM(AZ8:BE8)</f>
        <v>0</v>
      </c>
      <c r="BH8" s="63">
        <f aca="true" t="shared" si="3" ref="BH8:BH26">MAX(AY8,BG8)</f>
        <v>60.23</v>
      </c>
      <c r="BI8" s="66">
        <f aca="true" t="shared" si="4" ref="BI8:BI26">IF(MIN(AY8,BG8)=0,BH8,MIN(AY8,BG8))</f>
        <v>60.23</v>
      </c>
      <c r="BJ8" s="40">
        <f>E8-AQ8-BI8</f>
        <v>399.07</v>
      </c>
      <c r="BK8" s="41">
        <v>3</v>
      </c>
    </row>
    <row r="9" spans="1:63" s="8" customFormat="1" ht="27.75" customHeight="1">
      <c r="A9" s="9">
        <v>3</v>
      </c>
      <c r="B9" s="10" t="s">
        <v>48</v>
      </c>
      <c r="C9" s="7">
        <v>500</v>
      </c>
      <c r="D9" s="18"/>
      <c r="E9" s="70">
        <f t="shared" si="0"/>
        <v>500</v>
      </c>
      <c r="F9" s="29">
        <v>42.63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58">
        <f aca="true" t="shared" si="5" ref="V9:V25">SUM(G9:U9)</f>
        <v>0</v>
      </c>
      <c r="W9" s="30">
        <f aca="true" t="shared" si="6" ref="W9:W25">SUM(F9:U9)</f>
        <v>42.63</v>
      </c>
      <c r="X9" s="29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58">
        <f aca="true" t="shared" si="7" ref="AN9:AN26">SUM(Y9:AM9)</f>
        <v>0</v>
      </c>
      <c r="AO9" s="30">
        <f aca="true" t="shared" si="8" ref="AO9:AO26">SUM(X9:AM9)</f>
        <v>0</v>
      </c>
      <c r="AP9" s="63">
        <f t="shared" si="1"/>
        <v>42.63</v>
      </c>
      <c r="AQ9" s="66">
        <f t="shared" si="2"/>
        <v>42.63</v>
      </c>
      <c r="AR9" s="29">
        <v>57.25</v>
      </c>
      <c r="AS9" s="18"/>
      <c r="AT9" s="18"/>
      <c r="AU9" s="18"/>
      <c r="AV9" s="18"/>
      <c r="AW9" s="18"/>
      <c r="AX9" s="58">
        <f aca="true" t="shared" si="9" ref="AX9:AX25">SUM(AS9:AW9)</f>
        <v>0</v>
      </c>
      <c r="AY9" s="39">
        <f aca="true" t="shared" si="10" ref="AY9:AY25">SUM(AR9:AW9)</f>
        <v>57.25</v>
      </c>
      <c r="AZ9" s="29"/>
      <c r="BA9" s="18"/>
      <c r="BB9" s="18"/>
      <c r="BC9" s="18"/>
      <c r="BD9" s="18"/>
      <c r="BE9" s="18"/>
      <c r="BF9" s="58">
        <f aca="true" t="shared" si="11" ref="BF9:BF22">SUM(BA9:BE9)</f>
        <v>0</v>
      </c>
      <c r="BG9" s="39">
        <f aca="true" t="shared" si="12" ref="BG9:BG22">SUM(AZ9:BE9)</f>
        <v>0</v>
      </c>
      <c r="BH9" s="63">
        <f t="shared" si="3"/>
        <v>57.25</v>
      </c>
      <c r="BI9" s="66">
        <f t="shared" si="4"/>
        <v>57.25</v>
      </c>
      <c r="BJ9" s="40">
        <f aca="true" t="shared" si="13" ref="BJ9:BJ24">E9-AQ9-BI9</f>
        <v>400.12</v>
      </c>
      <c r="BK9" s="41"/>
    </row>
    <row r="10" spans="1:63" s="8" customFormat="1" ht="27.75" customHeight="1">
      <c r="A10" s="9">
        <v>4</v>
      </c>
      <c r="B10" s="10" t="s">
        <v>49</v>
      </c>
      <c r="C10" s="7">
        <v>500</v>
      </c>
      <c r="D10" s="18"/>
      <c r="E10" s="70">
        <f t="shared" si="0"/>
        <v>500</v>
      </c>
      <c r="F10" s="29">
        <v>39.28</v>
      </c>
      <c r="G10" s="18"/>
      <c r="H10" s="18"/>
      <c r="I10" s="18">
        <v>5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58">
        <f t="shared" si="5"/>
        <v>5</v>
      </c>
      <c r="W10" s="30">
        <f t="shared" si="6"/>
        <v>44.28</v>
      </c>
      <c r="X10" s="29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58">
        <f t="shared" si="7"/>
        <v>0</v>
      </c>
      <c r="AO10" s="30">
        <f t="shared" si="8"/>
        <v>0</v>
      </c>
      <c r="AP10" s="63">
        <f t="shared" si="1"/>
        <v>44.28</v>
      </c>
      <c r="AQ10" s="66">
        <f t="shared" si="2"/>
        <v>44.28</v>
      </c>
      <c r="AR10" s="29">
        <v>58.43</v>
      </c>
      <c r="AS10" s="18"/>
      <c r="AT10" s="18"/>
      <c r="AU10" s="18"/>
      <c r="AV10" s="18"/>
      <c r="AW10" s="18"/>
      <c r="AX10" s="58">
        <f t="shared" si="9"/>
        <v>0</v>
      </c>
      <c r="AY10" s="39">
        <f t="shared" si="10"/>
        <v>58.43</v>
      </c>
      <c r="AZ10" s="29"/>
      <c r="BA10" s="18"/>
      <c r="BB10" s="18"/>
      <c r="BC10" s="18"/>
      <c r="BD10" s="18"/>
      <c r="BE10" s="18"/>
      <c r="BF10" s="58">
        <f t="shared" si="11"/>
        <v>0</v>
      </c>
      <c r="BG10" s="39">
        <f t="shared" si="12"/>
        <v>0</v>
      </c>
      <c r="BH10" s="63">
        <f t="shared" si="3"/>
        <v>58.43</v>
      </c>
      <c r="BI10" s="66">
        <f t="shared" si="4"/>
        <v>58.43</v>
      </c>
      <c r="BJ10" s="40">
        <v>397.29</v>
      </c>
      <c r="BK10" s="41">
        <v>4</v>
      </c>
    </row>
    <row r="11" spans="1:63" s="8" customFormat="1" ht="27.75" customHeight="1">
      <c r="A11" s="9">
        <v>5</v>
      </c>
      <c r="B11" s="10"/>
      <c r="C11" s="7">
        <v>500</v>
      </c>
      <c r="D11" s="18"/>
      <c r="E11" s="70">
        <f t="shared" si="0"/>
        <v>500</v>
      </c>
      <c r="F11" s="29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58">
        <f t="shared" si="5"/>
        <v>0</v>
      </c>
      <c r="W11" s="30">
        <f t="shared" si="6"/>
        <v>0</v>
      </c>
      <c r="X11" s="29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58">
        <f t="shared" si="7"/>
        <v>0</v>
      </c>
      <c r="AO11" s="30">
        <f t="shared" si="8"/>
        <v>0</v>
      </c>
      <c r="AP11" s="63">
        <f t="shared" si="1"/>
        <v>0</v>
      </c>
      <c r="AQ11" s="66">
        <f t="shared" si="2"/>
        <v>0</v>
      </c>
      <c r="AR11" s="29"/>
      <c r="AS11" s="18"/>
      <c r="AT11" s="18"/>
      <c r="AU11" s="18"/>
      <c r="AV11" s="18"/>
      <c r="AW11" s="18"/>
      <c r="AX11" s="58">
        <f t="shared" si="9"/>
        <v>0</v>
      </c>
      <c r="AY11" s="39">
        <f t="shared" si="10"/>
        <v>0</v>
      </c>
      <c r="AZ11" s="29"/>
      <c r="BA11" s="18"/>
      <c r="BB11" s="18"/>
      <c r="BC11" s="18"/>
      <c r="BD11" s="18"/>
      <c r="BE11" s="18"/>
      <c r="BF11" s="58">
        <f t="shared" si="11"/>
        <v>0</v>
      </c>
      <c r="BG11" s="39">
        <f t="shared" si="12"/>
        <v>0</v>
      </c>
      <c r="BH11" s="63">
        <f t="shared" si="3"/>
        <v>0</v>
      </c>
      <c r="BI11" s="66">
        <f t="shared" si="4"/>
        <v>0</v>
      </c>
      <c r="BJ11" s="40">
        <f t="shared" si="13"/>
        <v>500</v>
      </c>
      <c r="BK11" s="41"/>
    </row>
    <row r="12" spans="1:63" s="8" customFormat="1" ht="27.75" customHeight="1">
      <c r="A12" s="9">
        <v>6</v>
      </c>
      <c r="B12" s="10"/>
      <c r="C12" s="7">
        <v>500</v>
      </c>
      <c r="D12" s="18"/>
      <c r="E12" s="70">
        <f t="shared" si="0"/>
        <v>500</v>
      </c>
      <c r="F12" s="29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58">
        <f t="shared" si="5"/>
        <v>0</v>
      </c>
      <c r="W12" s="30">
        <f t="shared" si="6"/>
        <v>0</v>
      </c>
      <c r="X12" s="29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58">
        <f t="shared" si="7"/>
        <v>0</v>
      </c>
      <c r="AO12" s="30">
        <f t="shared" si="8"/>
        <v>0</v>
      </c>
      <c r="AP12" s="63">
        <f t="shared" si="1"/>
        <v>0</v>
      </c>
      <c r="AQ12" s="66">
        <f t="shared" si="2"/>
        <v>0</v>
      </c>
      <c r="AR12" s="29"/>
      <c r="AS12" s="18"/>
      <c r="AT12" s="18"/>
      <c r="AU12" s="18"/>
      <c r="AV12" s="18"/>
      <c r="AW12" s="18"/>
      <c r="AX12" s="58">
        <f t="shared" si="9"/>
        <v>0</v>
      </c>
      <c r="AY12" s="39">
        <f t="shared" si="10"/>
        <v>0</v>
      </c>
      <c r="AZ12" s="29"/>
      <c r="BA12" s="18"/>
      <c r="BB12" s="18"/>
      <c r="BC12" s="18"/>
      <c r="BD12" s="18"/>
      <c r="BE12" s="18"/>
      <c r="BF12" s="58">
        <f t="shared" si="11"/>
        <v>0</v>
      </c>
      <c r="BG12" s="39">
        <f t="shared" si="12"/>
        <v>0</v>
      </c>
      <c r="BH12" s="63">
        <f t="shared" si="3"/>
        <v>0</v>
      </c>
      <c r="BI12" s="66">
        <f t="shared" si="4"/>
        <v>0</v>
      </c>
      <c r="BJ12" s="40">
        <f t="shared" si="13"/>
        <v>500</v>
      </c>
      <c r="BK12" s="41"/>
    </row>
    <row r="13" spans="1:63" s="8" customFormat="1" ht="27.75" customHeight="1">
      <c r="A13" s="9">
        <v>7</v>
      </c>
      <c r="B13" s="10" t="s">
        <v>44</v>
      </c>
      <c r="C13" s="7">
        <v>500</v>
      </c>
      <c r="D13" s="18"/>
      <c r="E13" s="70">
        <f t="shared" si="0"/>
        <v>500</v>
      </c>
      <c r="F13" s="29">
        <v>40.71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58">
        <f t="shared" si="5"/>
        <v>0</v>
      </c>
      <c r="W13" s="30">
        <f t="shared" si="6"/>
        <v>40.71</v>
      </c>
      <c r="X13" s="29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58">
        <f t="shared" si="7"/>
        <v>0</v>
      </c>
      <c r="AO13" s="30">
        <f t="shared" si="8"/>
        <v>0</v>
      </c>
      <c r="AP13" s="63">
        <f t="shared" si="1"/>
        <v>40.71</v>
      </c>
      <c r="AQ13" s="66">
        <f t="shared" si="2"/>
        <v>40.71</v>
      </c>
      <c r="AR13" s="29">
        <v>59.86</v>
      </c>
      <c r="AS13" s="18"/>
      <c r="AT13" s="18"/>
      <c r="AU13" s="18"/>
      <c r="AV13" s="18"/>
      <c r="AW13" s="18"/>
      <c r="AX13" s="58">
        <f t="shared" si="9"/>
        <v>0</v>
      </c>
      <c r="AY13" s="39">
        <f t="shared" si="10"/>
        <v>59.86</v>
      </c>
      <c r="AZ13" s="29"/>
      <c r="BA13" s="18"/>
      <c r="BB13" s="18"/>
      <c r="BC13" s="18"/>
      <c r="BD13" s="18"/>
      <c r="BE13" s="18"/>
      <c r="BF13" s="58">
        <f t="shared" si="11"/>
        <v>0</v>
      </c>
      <c r="BG13" s="39">
        <f t="shared" si="12"/>
        <v>0</v>
      </c>
      <c r="BH13" s="63">
        <f t="shared" si="3"/>
        <v>59.86</v>
      </c>
      <c r="BI13" s="66">
        <f t="shared" si="4"/>
        <v>59.86</v>
      </c>
      <c r="BJ13" s="40">
        <f t="shared" si="13"/>
        <v>399.43</v>
      </c>
      <c r="BK13" s="41">
        <v>2</v>
      </c>
    </row>
    <row r="14" spans="1:63" s="8" customFormat="1" ht="27.75" customHeight="1">
      <c r="A14" s="9">
        <v>8</v>
      </c>
      <c r="B14" s="10" t="s">
        <v>47</v>
      </c>
      <c r="C14" s="7">
        <v>500</v>
      </c>
      <c r="D14" s="18"/>
      <c r="E14" s="70">
        <f t="shared" si="0"/>
        <v>500</v>
      </c>
      <c r="F14" s="29">
        <v>42.36</v>
      </c>
      <c r="G14" s="18"/>
      <c r="H14" s="18"/>
      <c r="I14" s="18"/>
      <c r="J14" s="18"/>
      <c r="K14" s="18">
        <v>5</v>
      </c>
      <c r="L14" s="18"/>
      <c r="M14" s="18"/>
      <c r="N14" s="18"/>
      <c r="O14" s="18">
        <v>20</v>
      </c>
      <c r="P14" s="18"/>
      <c r="Q14" s="18"/>
      <c r="R14" s="18"/>
      <c r="S14" s="18"/>
      <c r="T14" s="18"/>
      <c r="U14" s="18"/>
      <c r="V14" s="58">
        <f t="shared" si="5"/>
        <v>25</v>
      </c>
      <c r="W14" s="30">
        <f t="shared" si="6"/>
        <v>67.36</v>
      </c>
      <c r="X14" s="29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58">
        <f t="shared" si="7"/>
        <v>0</v>
      </c>
      <c r="AO14" s="30">
        <f t="shared" si="8"/>
        <v>0</v>
      </c>
      <c r="AP14" s="63">
        <f t="shared" si="1"/>
        <v>67.36</v>
      </c>
      <c r="AQ14" s="66">
        <f t="shared" si="2"/>
        <v>67.36</v>
      </c>
      <c r="AR14" s="29">
        <v>57.12</v>
      </c>
      <c r="AS14" s="18"/>
      <c r="AT14" s="18"/>
      <c r="AU14" s="18"/>
      <c r="AV14" s="18"/>
      <c r="AW14" s="18"/>
      <c r="AX14" s="58">
        <f t="shared" si="9"/>
        <v>0</v>
      </c>
      <c r="AY14" s="39">
        <f t="shared" si="10"/>
        <v>57.12</v>
      </c>
      <c r="AZ14" s="29"/>
      <c r="BA14" s="18"/>
      <c r="BB14" s="18"/>
      <c r="BC14" s="18"/>
      <c r="BD14" s="18"/>
      <c r="BE14" s="18"/>
      <c r="BF14" s="58">
        <f t="shared" si="11"/>
        <v>0</v>
      </c>
      <c r="BG14" s="39">
        <f t="shared" si="12"/>
        <v>0</v>
      </c>
      <c r="BH14" s="63">
        <f t="shared" si="3"/>
        <v>57.12</v>
      </c>
      <c r="BI14" s="66">
        <f t="shared" si="4"/>
        <v>57.12</v>
      </c>
      <c r="BJ14" s="40">
        <f t="shared" si="13"/>
        <v>375.52</v>
      </c>
      <c r="BK14" s="41"/>
    </row>
    <row r="15" spans="1:63" s="8" customFormat="1" ht="27.75" customHeight="1">
      <c r="A15" s="9">
        <v>9</v>
      </c>
      <c r="B15" s="10" t="s">
        <v>48</v>
      </c>
      <c r="C15" s="7">
        <v>500</v>
      </c>
      <c r="D15" s="18"/>
      <c r="E15" s="70">
        <f t="shared" si="0"/>
        <v>500</v>
      </c>
      <c r="F15" s="29">
        <v>41.02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58">
        <f t="shared" si="5"/>
        <v>0</v>
      </c>
      <c r="W15" s="30">
        <f t="shared" si="6"/>
        <v>41.02</v>
      </c>
      <c r="X15" s="29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58">
        <f t="shared" si="7"/>
        <v>0</v>
      </c>
      <c r="AO15" s="30">
        <f t="shared" si="8"/>
        <v>0</v>
      </c>
      <c r="AP15" s="63">
        <f t="shared" si="1"/>
        <v>41.02</v>
      </c>
      <c r="AQ15" s="66">
        <f t="shared" si="2"/>
        <v>41.02</v>
      </c>
      <c r="AR15" s="29">
        <v>57.34</v>
      </c>
      <c r="AS15" s="18"/>
      <c r="AT15" s="18"/>
      <c r="AU15" s="18"/>
      <c r="AV15" s="18"/>
      <c r="AW15" s="18"/>
      <c r="AX15" s="58">
        <f t="shared" si="9"/>
        <v>0</v>
      </c>
      <c r="AY15" s="39">
        <f t="shared" si="10"/>
        <v>57.34</v>
      </c>
      <c r="AZ15" s="29"/>
      <c r="BA15" s="18"/>
      <c r="BB15" s="18"/>
      <c r="BC15" s="18"/>
      <c r="BD15" s="18"/>
      <c r="BE15" s="18"/>
      <c r="BF15" s="58">
        <f t="shared" si="11"/>
        <v>0</v>
      </c>
      <c r="BG15" s="39">
        <f t="shared" si="12"/>
        <v>0</v>
      </c>
      <c r="BH15" s="63">
        <f t="shared" si="3"/>
        <v>57.34</v>
      </c>
      <c r="BI15" s="66">
        <f t="shared" si="4"/>
        <v>57.34</v>
      </c>
      <c r="BJ15" s="40">
        <f t="shared" si="13"/>
        <v>401.64</v>
      </c>
      <c r="BK15" s="41">
        <v>1</v>
      </c>
    </row>
    <row r="16" spans="1:63" s="8" customFormat="1" ht="27.75" customHeight="1">
      <c r="A16" s="9">
        <v>10</v>
      </c>
      <c r="B16" s="10" t="s">
        <v>49</v>
      </c>
      <c r="C16" s="7">
        <v>500</v>
      </c>
      <c r="D16" s="18"/>
      <c r="E16" s="70">
        <f t="shared" si="0"/>
        <v>500</v>
      </c>
      <c r="F16" s="29" t="s">
        <v>54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58">
        <f t="shared" si="5"/>
        <v>0</v>
      </c>
      <c r="W16" s="30">
        <f t="shared" si="6"/>
        <v>0</v>
      </c>
      <c r="X16" s="29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58">
        <f t="shared" si="7"/>
        <v>0</v>
      </c>
      <c r="AO16" s="30">
        <f t="shared" si="8"/>
        <v>0</v>
      </c>
      <c r="AP16" s="63">
        <f t="shared" si="1"/>
        <v>0</v>
      </c>
      <c r="AQ16" s="66">
        <f t="shared" si="2"/>
        <v>0</v>
      </c>
      <c r="AR16" s="29"/>
      <c r="AS16" s="18"/>
      <c r="AT16" s="18"/>
      <c r="AU16" s="18"/>
      <c r="AV16" s="18"/>
      <c r="AW16" s="18"/>
      <c r="AX16" s="58">
        <f t="shared" si="9"/>
        <v>0</v>
      </c>
      <c r="AY16" s="39">
        <f t="shared" si="10"/>
        <v>0</v>
      </c>
      <c r="AZ16" s="29"/>
      <c r="BA16" s="18"/>
      <c r="BB16" s="18"/>
      <c r="BC16" s="18"/>
      <c r="BD16" s="18"/>
      <c r="BE16" s="18"/>
      <c r="BF16" s="58">
        <f t="shared" si="11"/>
        <v>0</v>
      </c>
      <c r="BG16" s="39">
        <f t="shared" si="12"/>
        <v>0</v>
      </c>
      <c r="BH16" s="63">
        <f t="shared" si="3"/>
        <v>0</v>
      </c>
      <c r="BI16" s="66">
        <f t="shared" si="4"/>
        <v>0</v>
      </c>
      <c r="BJ16" s="40">
        <f t="shared" si="13"/>
        <v>500</v>
      </c>
      <c r="BK16" s="41"/>
    </row>
    <row r="17" spans="1:63" s="8" customFormat="1" ht="27.75" customHeight="1">
      <c r="A17" s="9">
        <v>11</v>
      </c>
      <c r="B17" s="10"/>
      <c r="C17" s="7">
        <v>500</v>
      </c>
      <c r="D17" s="18"/>
      <c r="E17" s="70">
        <f t="shared" si="0"/>
        <v>500</v>
      </c>
      <c r="F17" s="2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58">
        <f t="shared" si="5"/>
        <v>0</v>
      </c>
      <c r="W17" s="30">
        <f t="shared" si="6"/>
        <v>0</v>
      </c>
      <c r="X17" s="29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58">
        <f t="shared" si="7"/>
        <v>0</v>
      </c>
      <c r="AO17" s="30">
        <f t="shared" si="8"/>
        <v>0</v>
      </c>
      <c r="AP17" s="63">
        <f t="shared" si="1"/>
        <v>0</v>
      </c>
      <c r="AQ17" s="66">
        <f t="shared" si="2"/>
        <v>0</v>
      </c>
      <c r="AR17" s="29"/>
      <c r="AS17" s="18"/>
      <c r="AT17" s="18"/>
      <c r="AU17" s="18"/>
      <c r="AV17" s="18"/>
      <c r="AW17" s="18"/>
      <c r="AX17" s="58">
        <f t="shared" si="9"/>
        <v>0</v>
      </c>
      <c r="AY17" s="39">
        <f t="shared" si="10"/>
        <v>0</v>
      </c>
      <c r="AZ17" s="29"/>
      <c r="BA17" s="18"/>
      <c r="BB17" s="18"/>
      <c r="BC17" s="18"/>
      <c r="BD17" s="18"/>
      <c r="BE17" s="18"/>
      <c r="BF17" s="58">
        <f t="shared" si="11"/>
        <v>0</v>
      </c>
      <c r="BG17" s="39">
        <f t="shared" si="12"/>
        <v>0</v>
      </c>
      <c r="BH17" s="63">
        <f t="shared" si="3"/>
        <v>0</v>
      </c>
      <c r="BI17" s="66">
        <f t="shared" si="4"/>
        <v>0</v>
      </c>
      <c r="BJ17" s="40">
        <f t="shared" si="13"/>
        <v>500</v>
      </c>
      <c r="BK17" s="41"/>
    </row>
    <row r="18" spans="1:63" s="8" customFormat="1" ht="27.75" customHeight="1">
      <c r="A18" s="9">
        <v>12</v>
      </c>
      <c r="B18" s="10"/>
      <c r="C18" s="7">
        <v>500</v>
      </c>
      <c r="D18" s="18"/>
      <c r="E18" s="70">
        <f t="shared" si="0"/>
        <v>500</v>
      </c>
      <c r="F18" s="29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58">
        <f t="shared" si="5"/>
        <v>0</v>
      </c>
      <c r="W18" s="30">
        <f t="shared" si="6"/>
        <v>0</v>
      </c>
      <c r="X18" s="29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58">
        <f t="shared" si="7"/>
        <v>0</v>
      </c>
      <c r="AO18" s="30">
        <f t="shared" si="8"/>
        <v>0</v>
      </c>
      <c r="AP18" s="63">
        <f t="shared" si="1"/>
        <v>0</v>
      </c>
      <c r="AQ18" s="66">
        <f t="shared" si="2"/>
        <v>0</v>
      </c>
      <c r="AR18" s="29"/>
      <c r="AS18" s="18"/>
      <c r="AT18" s="18"/>
      <c r="AU18" s="18"/>
      <c r="AV18" s="18"/>
      <c r="AW18" s="18"/>
      <c r="AX18" s="58">
        <f t="shared" si="9"/>
        <v>0</v>
      </c>
      <c r="AY18" s="39">
        <f t="shared" si="10"/>
        <v>0</v>
      </c>
      <c r="AZ18" s="29"/>
      <c r="BA18" s="18"/>
      <c r="BB18" s="18"/>
      <c r="BC18" s="18"/>
      <c r="BD18" s="18"/>
      <c r="BE18" s="18"/>
      <c r="BF18" s="58">
        <f t="shared" si="11"/>
        <v>0</v>
      </c>
      <c r="BG18" s="39">
        <f t="shared" si="12"/>
        <v>0</v>
      </c>
      <c r="BH18" s="63">
        <f t="shared" si="3"/>
        <v>0</v>
      </c>
      <c r="BI18" s="66">
        <f t="shared" si="4"/>
        <v>0</v>
      </c>
      <c r="BJ18" s="40">
        <f t="shared" si="13"/>
        <v>500</v>
      </c>
      <c r="BK18" s="41"/>
    </row>
    <row r="19" spans="1:63" s="8" customFormat="1" ht="27.75" customHeight="1">
      <c r="A19" s="9">
        <v>13</v>
      </c>
      <c r="B19" s="10"/>
      <c r="C19" s="7">
        <v>500</v>
      </c>
      <c r="D19" s="18"/>
      <c r="E19" s="70">
        <f t="shared" si="0"/>
        <v>500</v>
      </c>
      <c r="F19" s="29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58">
        <f t="shared" si="5"/>
        <v>0</v>
      </c>
      <c r="W19" s="30">
        <f t="shared" si="6"/>
        <v>0</v>
      </c>
      <c r="X19" s="29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58">
        <f t="shared" si="7"/>
        <v>0</v>
      </c>
      <c r="AO19" s="30">
        <f t="shared" si="8"/>
        <v>0</v>
      </c>
      <c r="AP19" s="63">
        <f t="shared" si="1"/>
        <v>0</v>
      </c>
      <c r="AQ19" s="66">
        <f t="shared" si="2"/>
        <v>0</v>
      </c>
      <c r="AR19" s="29"/>
      <c r="AS19" s="18"/>
      <c r="AT19" s="18"/>
      <c r="AU19" s="18"/>
      <c r="AV19" s="18"/>
      <c r="AW19" s="18"/>
      <c r="AX19" s="58">
        <f t="shared" si="9"/>
        <v>0</v>
      </c>
      <c r="AY19" s="39">
        <f t="shared" si="10"/>
        <v>0</v>
      </c>
      <c r="AZ19" s="29"/>
      <c r="BA19" s="18"/>
      <c r="BB19" s="18"/>
      <c r="BC19" s="18"/>
      <c r="BD19" s="18"/>
      <c r="BE19" s="18"/>
      <c r="BF19" s="58">
        <f t="shared" si="11"/>
        <v>0</v>
      </c>
      <c r="BG19" s="39">
        <f t="shared" si="12"/>
        <v>0</v>
      </c>
      <c r="BH19" s="63">
        <f t="shared" si="3"/>
        <v>0</v>
      </c>
      <c r="BI19" s="66">
        <f t="shared" si="4"/>
        <v>0</v>
      </c>
      <c r="BJ19" s="40">
        <f t="shared" si="13"/>
        <v>500</v>
      </c>
      <c r="BK19" s="41"/>
    </row>
    <row r="20" spans="1:63" s="8" customFormat="1" ht="27.75" customHeight="1">
      <c r="A20" s="9">
        <v>14</v>
      </c>
      <c r="B20" s="10"/>
      <c r="C20" s="7">
        <v>500</v>
      </c>
      <c r="D20" s="18"/>
      <c r="E20" s="70">
        <f t="shared" si="0"/>
        <v>500</v>
      </c>
      <c r="F20" s="29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58">
        <f t="shared" si="5"/>
        <v>0</v>
      </c>
      <c r="W20" s="30">
        <f t="shared" si="6"/>
        <v>0</v>
      </c>
      <c r="X20" s="29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58">
        <f t="shared" si="7"/>
        <v>0</v>
      </c>
      <c r="AO20" s="30">
        <f t="shared" si="8"/>
        <v>0</v>
      </c>
      <c r="AP20" s="63">
        <f t="shared" si="1"/>
        <v>0</v>
      </c>
      <c r="AQ20" s="66">
        <f t="shared" si="2"/>
        <v>0</v>
      </c>
      <c r="AR20" s="29"/>
      <c r="AS20" s="18"/>
      <c r="AT20" s="18"/>
      <c r="AU20" s="18"/>
      <c r="AV20" s="18"/>
      <c r="AW20" s="18"/>
      <c r="AX20" s="58">
        <f t="shared" si="9"/>
        <v>0</v>
      </c>
      <c r="AY20" s="39">
        <f t="shared" si="10"/>
        <v>0</v>
      </c>
      <c r="AZ20" s="29"/>
      <c r="BA20" s="18"/>
      <c r="BB20" s="18"/>
      <c r="BC20" s="18"/>
      <c r="BD20" s="18"/>
      <c r="BE20" s="18"/>
      <c r="BF20" s="58">
        <f t="shared" si="11"/>
        <v>0</v>
      </c>
      <c r="BG20" s="39">
        <f t="shared" si="12"/>
        <v>0</v>
      </c>
      <c r="BH20" s="63">
        <f t="shared" si="3"/>
        <v>0</v>
      </c>
      <c r="BI20" s="66">
        <f t="shared" si="4"/>
        <v>0</v>
      </c>
      <c r="BJ20" s="40">
        <f t="shared" si="13"/>
        <v>500</v>
      </c>
      <c r="BK20" s="41"/>
    </row>
    <row r="21" spans="1:63" s="8" customFormat="1" ht="27.75" customHeight="1">
      <c r="A21" s="9">
        <v>15</v>
      </c>
      <c r="B21" s="10"/>
      <c r="C21" s="7">
        <v>500</v>
      </c>
      <c r="D21" s="18"/>
      <c r="E21" s="70">
        <f t="shared" si="0"/>
        <v>500</v>
      </c>
      <c r="F21" s="29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58">
        <f t="shared" si="5"/>
        <v>0</v>
      </c>
      <c r="W21" s="30">
        <f t="shared" si="6"/>
        <v>0</v>
      </c>
      <c r="X21" s="29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58">
        <f t="shared" si="7"/>
        <v>0</v>
      </c>
      <c r="AO21" s="30">
        <f t="shared" si="8"/>
        <v>0</v>
      </c>
      <c r="AP21" s="63">
        <f t="shared" si="1"/>
        <v>0</v>
      </c>
      <c r="AQ21" s="66">
        <f t="shared" si="2"/>
        <v>0</v>
      </c>
      <c r="AR21" s="29"/>
      <c r="AS21" s="18"/>
      <c r="AT21" s="18"/>
      <c r="AU21" s="18"/>
      <c r="AV21" s="18"/>
      <c r="AW21" s="18"/>
      <c r="AX21" s="58">
        <f t="shared" si="9"/>
        <v>0</v>
      </c>
      <c r="AY21" s="39">
        <f t="shared" si="10"/>
        <v>0</v>
      </c>
      <c r="AZ21" s="29"/>
      <c r="BA21" s="18"/>
      <c r="BB21" s="18"/>
      <c r="BC21" s="18"/>
      <c r="BD21" s="18"/>
      <c r="BE21" s="18"/>
      <c r="BF21" s="58">
        <f t="shared" si="11"/>
        <v>0</v>
      </c>
      <c r="BG21" s="39">
        <f t="shared" si="12"/>
        <v>0</v>
      </c>
      <c r="BH21" s="63">
        <f t="shared" si="3"/>
        <v>0</v>
      </c>
      <c r="BI21" s="66">
        <f t="shared" si="4"/>
        <v>0</v>
      </c>
      <c r="BJ21" s="40">
        <f t="shared" si="13"/>
        <v>500</v>
      </c>
      <c r="BK21" s="41"/>
    </row>
    <row r="22" spans="1:63" s="8" customFormat="1" ht="27.75" customHeight="1">
      <c r="A22" s="9">
        <v>16</v>
      </c>
      <c r="B22" s="10"/>
      <c r="C22" s="7">
        <v>500</v>
      </c>
      <c r="D22" s="18"/>
      <c r="E22" s="70">
        <f t="shared" si="0"/>
        <v>500</v>
      </c>
      <c r="F22" s="29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58">
        <f t="shared" si="5"/>
        <v>0</v>
      </c>
      <c r="W22" s="30">
        <f t="shared" si="6"/>
        <v>0</v>
      </c>
      <c r="X22" s="29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58">
        <f t="shared" si="7"/>
        <v>0</v>
      </c>
      <c r="AO22" s="30">
        <f t="shared" si="8"/>
        <v>0</v>
      </c>
      <c r="AP22" s="63">
        <f t="shared" si="1"/>
        <v>0</v>
      </c>
      <c r="AQ22" s="66">
        <f t="shared" si="2"/>
        <v>0</v>
      </c>
      <c r="AR22" s="29"/>
      <c r="AS22" s="18"/>
      <c r="AT22" s="18"/>
      <c r="AU22" s="18"/>
      <c r="AV22" s="18"/>
      <c r="AW22" s="18"/>
      <c r="AX22" s="58">
        <f t="shared" si="9"/>
        <v>0</v>
      </c>
      <c r="AY22" s="39">
        <f t="shared" si="10"/>
        <v>0</v>
      </c>
      <c r="AZ22" s="29"/>
      <c r="BA22" s="18"/>
      <c r="BB22" s="18"/>
      <c r="BC22" s="18"/>
      <c r="BD22" s="18"/>
      <c r="BE22" s="18"/>
      <c r="BF22" s="58">
        <f t="shared" si="11"/>
        <v>0</v>
      </c>
      <c r="BG22" s="39">
        <f t="shared" si="12"/>
        <v>0</v>
      </c>
      <c r="BH22" s="63">
        <f t="shared" si="3"/>
        <v>0</v>
      </c>
      <c r="BI22" s="66">
        <f t="shared" si="4"/>
        <v>0</v>
      </c>
      <c r="BJ22" s="40">
        <f t="shared" si="13"/>
        <v>500</v>
      </c>
      <c r="BK22" s="41"/>
    </row>
    <row r="23" spans="1:63" s="8" customFormat="1" ht="27.75" customHeight="1">
      <c r="A23" s="9">
        <v>17</v>
      </c>
      <c r="B23" s="10"/>
      <c r="C23" s="7">
        <v>500</v>
      </c>
      <c r="D23" s="18"/>
      <c r="E23" s="70">
        <f t="shared" si="0"/>
        <v>500</v>
      </c>
      <c r="F23" s="29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58">
        <f t="shared" si="5"/>
        <v>0</v>
      </c>
      <c r="W23" s="30">
        <f t="shared" si="6"/>
        <v>0</v>
      </c>
      <c r="X23" s="29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58">
        <f t="shared" si="7"/>
        <v>0</v>
      </c>
      <c r="AO23" s="30">
        <f t="shared" si="8"/>
        <v>0</v>
      </c>
      <c r="AP23" s="63">
        <f t="shared" si="1"/>
        <v>0</v>
      </c>
      <c r="AQ23" s="66">
        <f t="shared" si="2"/>
        <v>0</v>
      </c>
      <c r="AR23" s="29"/>
      <c r="AS23" s="18"/>
      <c r="AT23" s="18"/>
      <c r="AU23" s="18"/>
      <c r="AV23" s="18"/>
      <c r="AW23" s="18"/>
      <c r="AX23" s="58">
        <f t="shared" si="9"/>
        <v>0</v>
      </c>
      <c r="AY23" s="39">
        <f t="shared" si="10"/>
        <v>0</v>
      </c>
      <c r="AZ23" s="29"/>
      <c r="BA23" s="18"/>
      <c r="BB23" s="18"/>
      <c r="BC23" s="18"/>
      <c r="BD23" s="18"/>
      <c r="BE23" s="18"/>
      <c r="BF23" s="58">
        <f>SUM(BA23:BE23)</f>
        <v>0</v>
      </c>
      <c r="BG23" s="39">
        <f>SUM(AZ23:BE23)</f>
        <v>0</v>
      </c>
      <c r="BH23" s="63">
        <f t="shared" si="3"/>
        <v>0</v>
      </c>
      <c r="BI23" s="66">
        <f t="shared" si="4"/>
        <v>0</v>
      </c>
      <c r="BJ23" s="40">
        <f t="shared" si="13"/>
        <v>500</v>
      </c>
      <c r="BK23" s="41"/>
    </row>
    <row r="24" spans="1:63" s="8" customFormat="1" ht="27.75" customHeight="1">
      <c r="A24" s="9">
        <v>18</v>
      </c>
      <c r="B24" s="10"/>
      <c r="C24" s="7">
        <v>500</v>
      </c>
      <c r="D24" s="18"/>
      <c r="E24" s="70">
        <f t="shared" si="0"/>
        <v>500</v>
      </c>
      <c r="F24" s="29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58">
        <f t="shared" si="5"/>
        <v>0</v>
      </c>
      <c r="W24" s="30">
        <f t="shared" si="6"/>
        <v>0</v>
      </c>
      <c r="X24" s="29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58">
        <f t="shared" si="7"/>
        <v>0</v>
      </c>
      <c r="AO24" s="30">
        <f t="shared" si="8"/>
        <v>0</v>
      </c>
      <c r="AP24" s="63">
        <f t="shared" si="1"/>
        <v>0</v>
      </c>
      <c r="AQ24" s="66">
        <f t="shared" si="2"/>
        <v>0</v>
      </c>
      <c r="AR24" s="29"/>
      <c r="AS24" s="18"/>
      <c r="AT24" s="18"/>
      <c r="AU24" s="18"/>
      <c r="AV24" s="18"/>
      <c r="AW24" s="18"/>
      <c r="AX24" s="58">
        <f t="shared" si="9"/>
        <v>0</v>
      </c>
      <c r="AY24" s="39">
        <f t="shared" si="10"/>
        <v>0</v>
      </c>
      <c r="AZ24" s="29"/>
      <c r="BA24" s="18"/>
      <c r="BB24" s="18"/>
      <c r="BC24" s="18"/>
      <c r="BD24" s="18"/>
      <c r="BE24" s="18"/>
      <c r="BF24" s="58">
        <f>SUM(BA24:BE24)</f>
        <v>0</v>
      </c>
      <c r="BG24" s="39">
        <f>SUM(AZ24:BE24)</f>
        <v>0</v>
      </c>
      <c r="BH24" s="63">
        <f t="shared" si="3"/>
        <v>0</v>
      </c>
      <c r="BI24" s="66">
        <f t="shared" si="4"/>
        <v>0</v>
      </c>
      <c r="BJ24" s="40">
        <f t="shared" si="13"/>
        <v>500</v>
      </c>
      <c r="BK24" s="41"/>
    </row>
    <row r="25" spans="1:63" s="8" customFormat="1" ht="27.75" customHeight="1">
      <c r="A25" s="9">
        <v>19</v>
      </c>
      <c r="B25" s="10"/>
      <c r="C25" s="7">
        <v>500</v>
      </c>
      <c r="D25" s="18"/>
      <c r="E25" s="70">
        <f t="shared" si="0"/>
        <v>500</v>
      </c>
      <c r="F25" s="29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58">
        <f t="shared" si="5"/>
        <v>0</v>
      </c>
      <c r="W25" s="30">
        <f t="shared" si="6"/>
        <v>0</v>
      </c>
      <c r="X25" s="29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58">
        <f t="shared" si="7"/>
        <v>0</v>
      </c>
      <c r="AO25" s="30">
        <f t="shared" si="8"/>
        <v>0</v>
      </c>
      <c r="AP25" s="63">
        <f t="shared" si="1"/>
        <v>0</v>
      </c>
      <c r="AQ25" s="66">
        <f t="shared" si="2"/>
        <v>0</v>
      </c>
      <c r="AR25" s="29"/>
      <c r="AS25" s="18"/>
      <c r="AT25" s="18"/>
      <c r="AU25" s="18"/>
      <c r="AV25" s="18"/>
      <c r="AW25" s="18"/>
      <c r="AX25" s="58">
        <f t="shared" si="9"/>
        <v>0</v>
      </c>
      <c r="AY25" s="39">
        <f t="shared" si="10"/>
        <v>0</v>
      </c>
      <c r="AZ25" s="29"/>
      <c r="BA25" s="18"/>
      <c r="BB25" s="18"/>
      <c r="BC25" s="18"/>
      <c r="BD25" s="18"/>
      <c r="BE25" s="18"/>
      <c r="BF25" s="58">
        <f>SUM(BA25:BE25)</f>
        <v>0</v>
      </c>
      <c r="BG25" s="39">
        <f>SUM(AZ25:BE25)</f>
        <v>0</v>
      </c>
      <c r="BH25" s="63">
        <f t="shared" si="3"/>
        <v>0</v>
      </c>
      <c r="BI25" s="66">
        <f t="shared" si="4"/>
        <v>0</v>
      </c>
      <c r="BJ25" s="40">
        <f>E25+AQ25+BI25</f>
        <v>500</v>
      </c>
      <c r="BK25" s="41"/>
    </row>
    <row r="26" spans="1:63" s="8" customFormat="1" ht="27.75" customHeight="1" thickBot="1">
      <c r="A26" s="11">
        <v>20</v>
      </c>
      <c r="B26" s="12"/>
      <c r="C26" s="13">
        <v>500</v>
      </c>
      <c r="D26" s="19"/>
      <c r="E26" s="71">
        <f t="shared" si="0"/>
        <v>500</v>
      </c>
      <c r="F26" s="31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59">
        <f>SUM(G26:U26)</f>
        <v>0</v>
      </c>
      <c r="W26" s="32">
        <f>SUM(F26:U26)</f>
        <v>0</v>
      </c>
      <c r="X26" s="31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59">
        <f t="shared" si="7"/>
        <v>0</v>
      </c>
      <c r="AO26" s="32">
        <f t="shared" si="8"/>
        <v>0</v>
      </c>
      <c r="AP26" s="64">
        <f t="shared" si="1"/>
        <v>0</v>
      </c>
      <c r="AQ26" s="67">
        <f t="shared" si="2"/>
        <v>0</v>
      </c>
      <c r="AR26" s="31"/>
      <c r="AS26" s="19"/>
      <c r="AT26" s="19"/>
      <c r="AU26" s="19"/>
      <c r="AV26" s="19"/>
      <c r="AW26" s="19"/>
      <c r="AX26" s="59">
        <f>SUM(AS26:AW26)</f>
        <v>0</v>
      </c>
      <c r="AY26" s="32">
        <f>SUM(AR26:AW26)</f>
        <v>0</v>
      </c>
      <c r="AZ26" s="31"/>
      <c r="BA26" s="19"/>
      <c r="BB26" s="19"/>
      <c r="BC26" s="19"/>
      <c r="BD26" s="19"/>
      <c r="BE26" s="19"/>
      <c r="BF26" s="59">
        <f>SUM(BA26:BE26)</f>
        <v>0</v>
      </c>
      <c r="BG26" s="32">
        <f>SUM(AZ26:BE26)</f>
        <v>0</v>
      </c>
      <c r="BH26" s="64">
        <f t="shared" si="3"/>
        <v>0</v>
      </c>
      <c r="BI26" s="67">
        <f t="shared" si="4"/>
        <v>0</v>
      </c>
      <c r="BJ26" s="42">
        <f>E26+AQ26+BI26</f>
        <v>500</v>
      </c>
      <c r="BK26" s="43"/>
    </row>
    <row r="27" spans="7:39" ht="12.75"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</sheetData>
  <sheetProtection/>
  <mergeCells count="5">
    <mergeCell ref="A1:BK1"/>
    <mergeCell ref="F3:W3"/>
    <mergeCell ref="X3:AO3"/>
    <mergeCell ref="AR3:AY3"/>
    <mergeCell ref="AZ3:BG3"/>
  </mergeCells>
  <printOptions/>
  <pageMargins left="0.2755905511811024" right="0.2755905511811024" top="0.2755905511811024" bottom="0.35433070866141736" header="0.2755905511811024" footer="0.31496062992125984"/>
  <pageSetup fitToHeight="1" fitToWidth="1" horizontalDpi="300" verticalDpi="300" orientation="landscape" paperSize="9" scale="43" r:id="rId1"/>
  <headerFooter alignWithMargins="0">
    <oddHeader>&amp;Lmísto konání: Dvůr Králové&amp;Ckategorie:&amp;Rdatum: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K27"/>
  <sheetViews>
    <sheetView zoomScalePageLayoutView="0" workbookViewId="0" topLeftCell="A7">
      <selection activeCell="B16" sqref="B16"/>
    </sheetView>
  </sheetViews>
  <sheetFormatPr defaultColWidth="9.140625" defaultRowHeight="12.75"/>
  <cols>
    <col min="1" max="1" width="4.7109375" style="1" customWidth="1"/>
    <col min="2" max="2" width="26.7109375" style="3" customWidth="1"/>
    <col min="3" max="4" width="5.7109375" style="16" customWidth="1"/>
    <col min="5" max="5" width="5.7109375" style="44" customWidth="1"/>
    <col min="6" max="6" width="6.7109375" style="28" customWidth="1"/>
    <col min="7" max="22" width="5.7109375" style="16" customWidth="1"/>
    <col min="23" max="23" width="6.7109375" style="45" customWidth="1"/>
    <col min="24" max="24" width="6.7109375" style="28" customWidth="1"/>
    <col min="25" max="40" width="5.7109375" style="16" customWidth="1"/>
    <col min="41" max="43" width="6.7109375" style="45" customWidth="1"/>
    <col min="44" max="44" width="6.7109375" style="28" customWidth="1"/>
    <col min="45" max="50" width="5.7109375" style="16" customWidth="1"/>
    <col min="51" max="51" width="6.7109375" style="28" customWidth="1"/>
    <col min="52" max="52" width="6.7109375" style="28" hidden="1" customWidth="1"/>
    <col min="53" max="58" width="5.7109375" style="16" hidden="1" customWidth="1"/>
    <col min="59" max="59" width="6.7109375" style="28" hidden="1" customWidth="1"/>
    <col min="60" max="60" width="6.7109375" style="45" hidden="1" customWidth="1"/>
    <col min="61" max="61" width="5.8515625" style="45" customWidth="1"/>
    <col min="62" max="62" width="8.7109375" style="28" customWidth="1"/>
    <col min="63" max="63" width="5.7109375" style="16" customWidth="1"/>
  </cols>
  <sheetData>
    <row r="1" spans="1:63" s="2" customFormat="1" ht="21">
      <c r="A1" s="73" t="s">
        <v>40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</row>
    <row r="2" spans="1:63" s="2" customFormat="1" ht="2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</row>
    <row r="3" spans="1:63" s="2" customFormat="1" ht="21">
      <c r="A3" s="55"/>
      <c r="B3" s="55"/>
      <c r="C3" s="55"/>
      <c r="D3" s="55"/>
      <c r="E3" s="55"/>
      <c r="F3" s="74" t="s">
        <v>36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 t="s">
        <v>37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55"/>
      <c r="AQ3" s="55"/>
      <c r="AR3" s="76" t="s">
        <v>38</v>
      </c>
      <c r="AS3" s="76"/>
      <c r="AT3" s="76"/>
      <c r="AU3" s="76"/>
      <c r="AV3" s="76"/>
      <c r="AW3" s="76"/>
      <c r="AX3" s="76"/>
      <c r="AY3" s="76"/>
      <c r="AZ3" s="77" t="s">
        <v>39</v>
      </c>
      <c r="BA3" s="77"/>
      <c r="BB3" s="77"/>
      <c r="BC3" s="77"/>
      <c r="BD3" s="77"/>
      <c r="BE3" s="77"/>
      <c r="BF3" s="77"/>
      <c r="BG3" s="77"/>
      <c r="BH3" s="55"/>
      <c r="BI3" s="55"/>
      <c r="BJ3" s="55"/>
      <c r="BK3" s="55"/>
    </row>
    <row r="4" spans="1:63" s="2" customFormat="1" ht="3.75" customHeight="1" thickBot="1">
      <c r="A4" s="4"/>
      <c r="B4" s="3"/>
      <c r="C4" s="4"/>
      <c r="D4" s="4"/>
      <c r="E4" s="3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6"/>
      <c r="W4" s="3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6"/>
      <c r="AO4" s="35"/>
      <c r="AP4" s="35"/>
      <c r="AQ4" s="35"/>
      <c r="AR4" s="4"/>
      <c r="AS4" s="4"/>
      <c r="AT4" s="4"/>
      <c r="AU4" s="4"/>
      <c r="AV4" s="4"/>
      <c r="AW4" s="4"/>
      <c r="AX4" s="16"/>
      <c r="AY4" s="36"/>
      <c r="AZ4" s="4"/>
      <c r="BA4" s="4"/>
      <c r="BB4" s="4"/>
      <c r="BC4" s="4"/>
      <c r="BD4" s="4"/>
      <c r="BE4" s="4"/>
      <c r="BF4" s="16"/>
      <c r="BG4" s="36"/>
      <c r="BH4" s="35"/>
      <c r="BI4" s="35"/>
      <c r="BJ4" s="36"/>
      <c r="BK4" s="4"/>
    </row>
    <row r="5" spans="1:63" s="2" customFormat="1" ht="139.5" customHeight="1">
      <c r="A5" s="50"/>
      <c r="B5" s="51" t="s">
        <v>0</v>
      </c>
      <c r="C5" s="46" t="s">
        <v>2</v>
      </c>
      <c r="D5" s="47" t="s">
        <v>3</v>
      </c>
      <c r="E5" s="68" t="s">
        <v>1</v>
      </c>
      <c r="F5" s="47" t="s">
        <v>4</v>
      </c>
      <c r="G5" s="47" t="s">
        <v>22</v>
      </c>
      <c r="H5" s="47" t="s">
        <v>6</v>
      </c>
      <c r="I5" s="48" t="s">
        <v>23</v>
      </c>
      <c r="J5" s="48" t="s">
        <v>24</v>
      </c>
      <c r="K5" s="48" t="s">
        <v>25</v>
      </c>
      <c r="L5" s="48" t="s">
        <v>26</v>
      </c>
      <c r="M5" s="48" t="s">
        <v>27</v>
      </c>
      <c r="N5" s="48" t="s">
        <v>28</v>
      </c>
      <c r="O5" s="47" t="s">
        <v>7</v>
      </c>
      <c r="P5" s="48" t="s">
        <v>29</v>
      </c>
      <c r="Q5" s="48" t="s">
        <v>8</v>
      </c>
      <c r="R5" s="47" t="s">
        <v>9</v>
      </c>
      <c r="S5" s="48" t="s">
        <v>30</v>
      </c>
      <c r="T5" s="47" t="s">
        <v>10</v>
      </c>
      <c r="U5" s="48" t="s">
        <v>31</v>
      </c>
      <c r="V5" s="56" t="s">
        <v>11</v>
      </c>
      <c r="W5" s="52" t="s">
        <v>19</v>
      </c>
      <c r="X5" s="47" t="s">
        <v>4</v>
      </c>
      <c r="Y5" s="47" t="s">
        <v>22</v>
      </c>
      <c r="Z5" s="47" t="s">
        <v>6</v>
      </c>
      <c r="AA5" s="48" t="s">
        <v>23</v>
      </c>
      <c r="AB5" s="48" t="s">
        <v>24</v>
      </c>
      <c r="AC5" s="48" t="s">
        <v>25</v>
      </c>
      <c r="AD5" s="48" t="s">
        <v>26</v>
      </c>
      <c r="AE5" s="48" t="s">
        <v>27</v>
      </c>
      <c r="AF5" s="48" t="s">
        <v>28</v>
      </c>
      <c r="AG5" s="47" t="s">
        <v>7</v>
      </c>
      <c r="AH5" s="48" t="s">
        <v>29</v>
      </c>
      <c r="AI5" s="48" t="s">
        <v>8</v>
      </c>
      <c r="AJ5" s="47" t="s">
        <v>9</v>
      </c>
      <c r="AK5" s="48" t="s">
        <v>30</v>
      </c>
      <c r="AL5" s="47" t="s">
        <v>10</v>
      </c>
      <c r="AM5" s="48" t="s">
        <v>31</v>
      </c>
      <c r="AN5" s="56" t="s">
        <v>11</v>
      </c>
      <c r="AO5" s="52" t="s">
        <v>19</v>
      </c>
      <c r="AP5" s="60" t="s">
        <v>32</v>
      </c>
      <c r="AQ5" s="61" t="s">
        <v>33</v>
      </c>
      <c r="AR5" s="47" t="s">
        <v>12</v>
      </c>
      <c r="AS5" s="47" t="s">
        <v>5</v>
      </c>
      <c r="AT5" s="47" t="s">
        <v>13</v>
      </c>
      <c r="AU5" s="47" t="s">
        <v>14</v>
      </c>
      <c r="AV5" s="48" t="s">
        <v>15</v>
      </c>
      <c r="AW5" s="47" t="s">
        <v>16</v>
      </c>
      <c r="AX5" s="56" t="s">
        <v>17</v>
      </c>
      <c r="AY5" s="53" t="s">
        <v>20</v>
      </c>
      <c r="AZ5" s="47" t="s">
        <v>12</v>
      </c>
      <c r="BA5" s="47" t="s">
        <v>5</v>
      </c>
      <c r="BB5" s="47" t="s">
        <v>13</v>
      </c>
      <c r="BC5" s="47" t="s">
        <v>14</v>
      </c>
      <c r="BD5" s="48" t="s">
        <v>15</v>
      </c>
      <c r="BE5" s="47" t="s">
        <v>16</v>
      </c>
      <c r="BF5" s="56" t="s">
        <v>17</v>
      </c>
      <c r="BG5" s="53" t="s">
        <v>20</v>
      </c>
      <c r="BH5" s="60" t="s">
        <v>34</v>
      </c>
      <c r="BI5" s="61" t="s">
        <v>35</v>
      </c>
      <c r="BJ5" s="54" t="s">
        <v>21</v>
      </c>
      <c r="BK5" s="49" t="s">
        <v>18</v>
      </c>
    </row>
    <row r="6" spans="1:63" s="2" customFormat="1" ht="1.5" customHeight="1">
      <c r="A6" s="14"/>
      <c r="B6" s="25"/>
      <c r="C6" s="20"/>
      <c r="D6" s="20"/>
      <c r="E6" s="69"/>
      <c r="F6" s="20"/>
      <c r="G6" s="20"/>
      <c r="H6" s="20"/>
      <c r="I6" s="21"/>
      <c r="J6" s="21"/>
      <c r="K6" s="21"/>
      <c r="L6" s="21"/>
      <c r="M6" s="21"/>
      <c r="N6" s="21"/>
      <c r="O6" s="20"/>
      <c r="P6" s="21"/>
      <c r="Q6" s="21"/>
      <c r="R6" s="22"/>
      <c r="S6" s="23"/>
      <c r="T6" s="22"/>
      <c r="U6" s="23"/>
      <c r="V6" s="57"/>
      <c r="W6" s="24"/>
      <c r="X6" s="20"/>
      <c r="Y6" s="20"/>
      <c r="Z6" s="20"/>
      <c r="AA6" s="21"/>
      <c r="AB6" s="21"/>
      <c r="AC6" s="21"/>
      <c r="AD6" s="21"/>
      <c r="AE6" s="21"/>
      <c r="AF6" s="21"/>
      <c r="AG6" s="20"/>
      <c r="AH6" s="21"/>
      <c r="AI6" s="21"/>
      <c r="AJ6" s="22"/>
      <c r="AK6" s="23"/>
      <c r="AL6" s="22"/>
      <c r="AM6" s="23"/>
      <c r="AN6" s="57"/>
      <c r="AO6" s="24"/>
      <c r="AP6" s="62"/>
      <c r="AQ6" s="65"/>
      <c r="AR6" s="22"/>
      <c r="AS6" s="22"/>
      <c r="AT6" s="22"/>
      <c r="AU6" s="22"/>
      <c r="AV6" s="23"/>
      <c r="AW6" s="22"/>
      <c r="AX6" s="57"/>
      <c r="AY6" s="24"/>
      <c r="AZ6" s="22"/>
      <c r="BA6" s="22"/>
      <c r="BB6" s="22"/>
      <c r="BC6" s="22"/>
      <c r="BD6" s="23"/>
      <c r="BE6" s="22"/>
      <c r="BF6" s="57"/>
      <c r="BG6" s="24"/>
      <c r="BH6" s="62"/>
      <c r="BI6" s="65"/>
      <c r="BJ6" s="26"/>
      <c r="BK6" s="27"/>
    </row>
    <row r="7" spans="1:63" s="8" customFormat="1" ht="27.75" customHeight="1">
      <c r="A7" s="5">
        <v>1</v>
      </c>
      <c r="B7" s="6" t="s">
        <v>44</v>
      </c>
      <c r="C7" s="15">
        <v>500</v>
      </c>
      <c r="D7" s="17"/>
      <c r="E7" s="70">
        <f>SUM(C7:D7)</f>
        <v>500</v>
      </c>
      <c r="F7" s="29"/>
      <c r="G7" s="17"/>
      <c r="H7" s="17"/>
      <c r="I7" s="17"/>
      <c r="J7" s="17"/>
      <c r="K7" s="17"/>
      <c r="L7" s="17"/>
      <c r="M7" s="18"/>
      <c r="N7" s="17"/>
      <c r="O7" s="17"/>
      <c r="P7" s="17"/>
      <c r="Q7" s="17"/>
      <c r="R7" s="17"/>
      <c r="S7" s="17"/>
      <c r="T7" s="17"/>
      <c r="U7" s="17"/>
      <c r="V7" s="58">
        <f>SUM(G7:U7)</f>
        <v>0</v>
      </c>
      <c r="W7" s="30">
        <f>SUM(F7:U7)</f>
        <v>0</v>
      </c>
      <c r="X7" s="29"/>
      <c r="Y7" s="17"/>
      <c r="Z7" s="17"/>
      <c r="AA7" s="17"/>
      <c r="AB7" s="17"/>
      <c r="AC7" s="17"/>
      <c r="AD7" s="17"/>
      <c r="AE7" s="18"/>
      <c r="AF7" s="17"/>
      <c r="AG7" s="17"/>
      <c r="AH7" s="17"/>
      <c r="AI7" s="17"/>
      <c r="AJ7" s="17"/>
      <c r="AK7" s="17"/>
      <c r="AL7" s="17"/>
      <c r="AM7" s="17"/>
      <c r="AN7" s="58">
        <f>SUM(Y7:AM7)</f>
        <v>0</v>
      </c>
      <c r="AO7" s="30">
        <f>SUM(X7:AM7)</f>
        <v>0</v>
      </c>
      <c r="AP7" s="63">
        <f>MAX(W7,AO7)</f>
        <v>0</v>
      </c>
      <c r="AQ7" s="66">
        <f>IF(MIN(W7,AO7)=0,AP7,MIN(W7,AO7))</f>
        <v>0</v>
      </c>
      <c r="AR7" s="29"/>
      <c r="AS7" s="17"/>
      <c r="AT7" s="17"/>
      <c r="AU7" s="17"/>
      <c r="AV7" s="17"/>
      <c r="AW7" s="17"/>
      <c r="AX7" s="58">
        <f>SUM(AS7:AW7)</f>
        <v>0</v>
      </c>
      <c r="AY7" s="30">
        <f>SUM(AR7:AW7)</f>
        <v>0</v>
      </c>
      <c r="AZ7" s="29"/>
      <c r="BA7" s="17"/>
      <c r="BB7" s="17"/>
      <c r="BC7" s="17"/>
      <c r="BD7" s="17"/>
      <c r="BE7" s="17"/>
      <c r="BF7" s="58">
        <f>SUM(BA7:BE7)</f>
        <v>0</v>
      </c>
      <c r="BG7" s="30">
        <f>SUM(AZ7:BE7)</f>
        <v>0</v>
      </c>
      <c r="BH7" s="63">
        <f>MAX(AY7,BG7)</f>
        <v>0</v>
      </c>
      <c r="BI7" s="66">
        <f>IF(MIN(AY7,BG7)=0,BH7,MIN(AY7,BG7))</f>
        <v>0</v>
      </c>
      <c r="BJ7" s="37">
        <f>E7-AQ7-BI7</f>
        <v>500</v>
      </c>
      <c r="BK7" s="38"/>
    </row>
    <row r="8" spans="1:63" s="8" customFormat="1" ht="27.75" customHeight="1">
      <c r="A8" s="9">
        <v>2</v>
      </c>
      <c r="B8" s="10" t="s">
        <v>47</v>
      </c>
      <c r="C8" s="7">
        <v>500</v>
      </c>
      <c r="D8" s="18"/>
      <c r="E8" s="70">
        <f aca="true" t="shared" si="0" ref="E8:E26">SUM(C8:D8)</f>
        <v>500</v>
      </c>
      <c r="F8" s="29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58">
        <f>SUM(G8:U8)</f>
        <v>0</v>
      </c>
      <c r="W8" s="30">
        <f>SUM(F8:U8)</f>
        <v>0</v>
      </c>
      <c r="X8" s="29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58">
        <f>SUM(Y8:AM8)</f>
        <v>0</v>
      </c>
      <c r="AO8" s="30">
        <f>SUM(X8:AM8)</f>
        <v>0</v>
      </c>
      <c r="AP8" s="63">
        <f aca="true" t="shared" si="1" ref="AP8:AP26">MAX(W8,AO8)</f>
        <v>0</v>
      </c>
      <c r="AQ8" s="66">
        <f aca="true" t="shared" si="2" ref="AQ8:AQ26">IF(MIN(W8,AO8)=0,AP8,MIN(W8,AO8))</f>
        <v>0</v>
      </c>
      <c r="AR8" s="29"/>
      <c r="AS8" s="18"/>
      <c r="AT8" s="18"/>
      <c r="AU8" s="18"/>
      <c r="AV8" s="18"/>
      <c r="AW8" s="18"/>
      <c r="AX8" s="58">
        <f>SUM(AS8:AW8)</f>
        <v>0</v>
      </c>
      <c r="AY8" s="39">
        <f>SUM(AR8:AW8)</f>
        <v>0</v>
      </c>
      <c r="AZ8" s="29"/>
      <c r="BA8" s="18"/>
      <c r="BB8" s="18"/>
      <c r="BC8" s="18"/>
      <c r="BD8" s="18"/>
      <c r="BE8" s="18"/>
      <c r="BF8" s="58">
        <f>SUM(BA8:BE8)</f>
        <v>0</v>
      </c>
      <c r="BG8" s="39">
        <f>SUM(AZ8:BE8)</f>
        <v>0</v>
      </c>
      <c r="BH8" s="63">
        <f aca="true" t="shared" si="3" ref="BH8:BH26">MAX(AY8,BG8)</f>
        <v>0</v>
      </c>
      <c r="BI8" s="66">
        <f aca="true" t="shared" si="4" ref="BI8:BI26">IF(MIN(AY8,BG8)=0,BH8,MIN(AY8,BG8))</f>
        <v>0</v>
      </c>
      <c r="BJ8" s="40">
        <f>E8-AQ8-BI8</f>
        <v>500</v>
      </c>
      <c r="BK8" s="41"/>
    </row>
    <row r="9" spans="1:63" s="8" customFormat="1" ht="27.75" customHeight="1">
      <c r="A9" s="9">
        <v>3</v>
      </c>
      <c r="B9" s="10" t="s">
        <v>48</v>
      </c>
      <c r="C9" s="7">
        <v>500</v>
      </c>
      <c r="D9" s="18"/>
      <c r="E9" s="70">
        <f t="shared" si="0"/>
        <v>500</v>
      </c>
      <c r="F9" s="29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58">
        <f aca="true" t="shared" si="5" ref="V9:V25">SUM(G9:U9)</f>
        <v>0</v>
      </c>
      <c r="W9" s="30">
        <f aca="true" t="shared" si="6" ref="W9:W25">SUM(F9:U9)</f>
        <v>0</v>
      </c>
      <c r="X9" s="29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58">
        <f aca="true" t="shared" si="7" ref="AN9:AN26">SUM(Y9:AM9)</f>
        <v>0</v>
      </c>
      <c r="AO9" s="30">
        <f aca="true" t="shared" si="8" ref="AO9:AO26">SUM(X9:AM9)</f>
        <v>0</v>
      </c>
      <c r="AP9" s="63">
        <f t="shared" si="1"/>
        <v>0</v>
      </c>
      <c r="AQ9" s="66">
        <f t="shared" si="2"/>
        <v>0</v>
      </c>
      <c r="AR9" s="29"/>
      <c r="AS9" s="18"/>
      <c r="AT9" s="18"/>
      <c r="AU9" s="18"/>
      <c r="AV9" s="18"/>
      <c r="AW9" s="18"/>
      <c r="AX9" s="58">
        <f aca="true" t="shared" si="9" ref="AX9:AX25">SUM(AS9:AW9)</f>
        <v>0</v>
      </c>
      <c r="AY9" s="39">
        <f aca="true" t="shared" si="10" ref="AY9:AY25">SUM(AR9:AW9)</f>
        <v>0</v>
      </c>
      <c r="AZ9" s="29"/>
      <c r="BA9" s="18"/>
      <c r="BB9" s="18"/>
      <c r="BC9" s="18"/>
      <c r="BD9" s="18"/>
      <c r="BE9" s="18"/>
      <c r="BF9" s="58">
        <f aca="true" t="shared" si="11" ref="BF9:BF22">SUM(BA9:BE9)</f>
        <v>0</v>
      </c>
      <c r="BG9" s="39">
        <f aca="true" t="shared" si="12" ref="BG9:BG22">SUM(AZ9:BE9)</f>
        <v>0</v>
      </c>
      <c r="BH9" s="63">
        <f t="shared" si="3"/>
        <v>0</v>
      </c>
      <c r="BI9" s="66">
        <f t="shared" si="4"/>
        <v>0</v>
      </c>
      <c r="BJ9" s="40">
        <f aca="true" t="shared" si="13" ref="BJ9:BJ24">E9-AQ9-BI9</f>
        <v>500</v>
      </c>
      <c r="BK9" s="41"/>
    </row>
    <row r="10" spans="1:63" s="8" customFormat="1" ht="27.75" customHeight="1">
      <c r="A10" s="9">
        <v>4</v>
      </c>
      <c r="B10" s="10" t="s">
        <v>49</v>
      </c>
      <c r="C10" s="7">
        <v>500</v>
      </c>
      <c r="D10" s="18"/>
      <c r="E10" s="70">
        <f t="shared" si="0"/>
        <v>500</v>
      </c>
      <c r="F10" s="29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58">
        <f t="shared" si="5"/>
        <v>0</v>
      </c>
      <c r="W10" s="30">
        <f t="shared" si="6"/>
        <v>0</v>
      </c>
      <c r="X10" s="29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58">
        <f t="shared" si="7"/>
        <v>0</v>
      </c>
      <c r="AO10" s="30">
        <f t="shared" si="8"/>
        <v>0</v>
      </c>
      <c r="AP10" s="63">
        <f t="shared" si="1"/>
        <v>0</v>
      </c>
      <c r="AQ10" s="66">
        <f t="shared" si="2"/>
        <v>0</v>
      </c>
      <c r="AR10" s="29"/>
      <c r="AS10" s="18"/>
      <c r="AT10" s="18"/>
      <c r="AU10" s="18"/>
      <c r="AV10" s="18"/>
      <c r="AW10" s="18"/>
      <c r="AX10" s="58">
        <f t="shared" si="9"/>
        <v>0</v>
      </c>
      <c r="AY10" s="39">
        <f t="shared" si="10"/>
        <v>0</v>
      </c>
      <c r="AZ10" s="29"/>
      <c r="BA10" s="18"/>
      <c r="BB10" s="18"/>
      <c r="BC10" s="18"/>
      <c r="BD10" s="18"/>
      <c r="BE10" s="18"/>
      <c r="BF10" s="58">
        <f t="shared" si="11"/>
        <v>0</v>
      </c>
      <c r="BG10" s="39">
        <f t="shared" si="12"/>
        <v>0</v>
      </c>
      <c r="BH10" s="63">
        <f t="shared" si="3"/>
        <v>0</v>
      </c>
      <c r="BI10" s="66">
        <f t="shared" si="4"/>
        <v>0</v>
      </c>
      <c r="BJ10" s="40">
        <f t="shared" si="13"/>
        <v>500</v>
      </c>
      <c r="BK10" s="41"/>
    </row>
    <row r="11" spans="1:63" s="8" customFormat="1" ht="27.75" customHeight="1">
      <c r="A11" s="9">
        <v>5</v>
      </c>
      <c r="B11" s="10"/>
      <c r="C11" s="7">
        <v>500</v>
      </c>
      <c r="D11" s="18"/>
      <c r="E11" s="70">
        <f t="shared" si="0"/>
        <v>500</v>
      </c>
      <c r="F11" s="29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58">
        <f t="shared" si="5"/>
        <v>0</v>
      </c>
      <c r="W11" s="30">
        <f t="shared" si="6"/>
        <v>0</v>
      </c>
      <c r="X11" s="29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58">
        <f t="shared" si="7"/>
        <v>0</v>
      </c>
      <c r="AO11" s="30">
        <f t="shared" si="8"/>
        <v>0</v>
      </c>
      <c r="AP11" s="63">
        <f t="shared" si="1"/>
        <v>0</v>
      </c>
      <c r="AQ11" s="66">
        <f t="shared" si="2"/>
        <v>0</v>
      </c>
      <c r="AR11" s="29"/>
      <c r="AS11" s="18"/>
      <c r="AT11" s="18"/>
      <c r="AU11" s="18"/>
      <c r="AV11" s="18"/>
      <c r="AW11" s="18"/>
      <c r="AX11" s="58">
        <f t="shared" si="9"/>
        <v>0</v>
      </c>
      <c r="AY11" s="39">
        <f t="shared" si="10"/>
        <v>0</v>
      </c>
      <c r="AZ11" s="29"/>
      <c r="BA11" s="18"/>
      <c r="BB11" s="18"/>
      <c r="BC11" s="18"/>
      <c r="BD11" s="18"/>
      <c r="BE11" s="18"/>
      <c r="BF11" s="58">
        <f t="shared" si="11"/>
        <v>0</v>
      </c>
      <c r="BG11" s="39">
        <f t="shared" si="12"/>
        <v>0</v>
      </c>
      <c r="BH11" s="63">
        <f t="shared" si="3"/>
        <v>0</v>
      </c>
      <c r="BI11" s="66">
        <f t="shared" si="4"/>
        <v>0</v>
      </c>
      <c r="BJ11" s="40">
        <f t="shared" si="13"/>
        <v>500</v>
      </c>
      <c r="BK11" s="41"/>
    </row>
    <row r="12" spans="1:63" s="8" customFormat="1" ht="27.75" customHeight="1">
      <c r="A12" s="9">
        <v>6</v>
      </c>
      <c r="B12" s="10"/>
      <c r="C12" s="7">
        <v>500</v>
      </c>
      <c r="D12" s="18"/>
      <c r="E12" s="70">
        <f t="shared" si="0"/>
        <v>500</v>
      </c>
      <c r="F12" s="29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58">
        <f t="shared" si="5"/>
        <v>0</v>
      </c>
      <c r="W12" s="30">
        <f t="shared" si="6"/>
        <v>0</v>
      </c>
      <c r="X12" s="29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58">
        <f t="shared" si="7"/>
        <v>0</v>
      </c>
      <c r="AO12" s="30">
        <f t="shared" si="8"/>
        <v>0</v>
      </c>
      <c r="AP12" s="63">
        <f t="shared" si="1"/>
        <v>0</v>
      </c>
      <c r="AQ12" s="66">
        <f t="shared" si="2"/>
        <v>0</v>
      </c>
      <c r="AR12" s="29"/>
      <c r="AS12" s="18"/>
      <c r="AT12" s="18"/>
      <c r="AU12" s="18"/>
      <c r="AV12" s="18"/>
      <c r="AW12" s="18"/>
      <c r="AX12" s="58">
        <f t="shared" si="9"/>
        <v>0</v>
      </c>
      <c r="AY12" s="39">
        <f t="shared" si="10"/>
        <v>0</v>
      </c>
      <c r="AZ12" s="29"/>
      <c r="BA12" s="18"/>
      <c r="BB12" s="18"/>
      <c r="BC12" s="18"/>
      <c r="BD12" s="18"/>
      <c r="BE12" s="18"/>
      <c r="BF12" s="58">
        <f t="shared" si="11"/>
        <v>0</v>
      </c>
      <c r="BG12" s="39">
        <f t="shared" si="12"/>
        <v>0</v>
      </c>
      <c r="BH12" s="63">
        <f t="shared" si="3"/>
        <v>0</v>
      </c>
      <c r="BI12" s="66">
        <f t="shared" si="4"/>
        <v>0</v>
      </c>
      <c r="BJ12" s="40">
        <f t="shared" si="13"/>
        <v>500</v>
      </c>
      <c r="BK12" s="41"/>
    </row>
    <row r="13" spans="1:63" s="8" customFormat="1" ht="27.75" customHeight="1">
      <c r="A13" s="9">
        <v>7</v>
      </c>
      <c r="B13" s="10" t="s">
        <v>44</v>
      </c>
      <c r="C13" s="7">
        <v>500</v>
      </c>
      <c r="D13" s="18"/>
      <c r="E13" s="70">
        <f t="shared" si="0"/>
        <v>500</v>
      </c>
      <c r="F13" s="29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58">
        <f t="shared" si="5"/>
        <v>0</v>
      </c>
      <c r="W13" s="30">
        <f t="shared" si="6"/>
        <v>0</v>
      </c>
      <c r="X13" s="29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58">
        <f t="shared" si="7"/>
        <v>0</v>
      </c>
      <c r="AO13" s="30">
        <f t="shared" si="8"/>
        <v>0</v>
      </c>
      <c r="AP13" s="63">
        <f t="shared" si="1"/>
        <v>0</v>
      </c>
      <c r="AQ13" s="66">
        <f t="shared" si="2"/>
        <v>0</v>
      </c>
      <c r="AR13" s="29"/>
      <c r="AS13" s="18"/>
      <c r="AT13" s="18"/>
      <c r="AU13" s="18"/>
      <c r="AV13" s="18"/>
      <c r="AW13" s="18"/>
      <c r="AX13" s="58">
        <f t="shared" si="9"/>
        <v>0</v>
      </c>
      <c r="AY13" s="39">
        <f t="shared" si="10"/>
        <v>0</v>
      </c>
      <c r="AZ13" s="29"/>
      <c r="BA13" s="18"/>
      <c r="BB13" s="18"/>
      <c r="BC13" s="18"/>
      <c r="BD13" s="18"/>
      <c r="BE13" s="18"/>
      <c r="BF13" s="58">
        <f t="shared" si="11"/>
        <v>0</v>
      </c>
      <c r="BG13" s="39">
        <f t="shared" si="12"/>
        <v>0</v>
      </c>
      <c r="BH13" s="63">
        <f t="shared" si="3"/>
        <v>0</v>
      </c>
      <c r="BI13" s="66">
        <f t="shared" si="4"/>
        <v>0</v>
      </c>
      <c r="BJ13" s="40">
        <f t="shared" si="13"/>
        <v>500</v>
      </c>
      <c r="BK13" s="41"/>
    </row>
    <row r="14" spans="1:63" s="8" customFormat="1" ht="27.75" customHeight="1">
      <c r="A14" s="9">
        <v>8</v>
      </c>
      <c r="B14" s="10" t="s">
        <v>47</v>
      </c>
      <c r="C14" s="7">
        <v>500</v>
      </c>
      <c r="D14" s="18"/>
      <c r="E14" s="70">
        <f t="shared" si="0"/>
        <v>500</v>
      </c>
      <c r="F14" s="29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58">
        <f t="shared" si="5"/>
        <v>0</v>
      </c>
      <c r="W14" s="30">
        <f t="shared" si="6"/>
        <v>0</v>
      </c>
      <c r="X14" s="29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58">
        <f t="shared" si="7"/>
        <v>0</v>
      </c>
      <c r="AO14" s="30">
        <f t="shared" si="8"/>
        <v>0</v>
      </c>
      <c r="AP14" s="63">
        <f t="shared" si="1"/>
        <v>0</v>
      </c>
      <c r="AQ14" s="66">
        <f t="shared" si="2"/>
        <v>0</v>
      </c>
      <c r="AR14" s="29"/>
      <c r="AS14" s="18"/>
      <c r="AT14" s="18"/>
      <c r="AU14" s="18"/>
      <c r="AV14" s="18"/>
      <c r="AW14" s="18"/>
      <c r="AX14" s="58">
        <f t="shared" si="9"/>
        <v>0</v>
      </c>
      <c r="AY14" s="39">
        <f t="shared" si="10"/>
        <v>0</v>
      </c>
      <c r="AZ14" s="29"/>
      <c r="BA14" s="18"/>
      <c r="BB14" s="18"/>
      <c r="BC14" s="18"/>
      <c r="BD14" s="18"/>
      <c r="BE14" s="18"/>
      <c r="BF14" s="58">
        <f t="shared" si="11"/>
        <v>0</v>
      </c>
      <c r="BG14" s="39">
        <f t="shared" si="12"/>
        <v>0</v>
      </c>
      <c r="BH14" s="63">
        <f t="shared" si="3"/>
        <v>0</v>
      </c>
      <c r="BI14" s="66">
        <f t="shared" si="4"/>
        <v>0</v>
      </c>
      <c r="BJ14" s="40">
        <f t="shared" si="13"/>
        <v>500</v>
      </c>
      <c r="BK14" s="41"/>
    </row>
    <row r="15" spans="1:63" s="8" customFormat="1" ht="27.75" customHeight="1">
      <c r="A15" s="9">
        <v>9</v>
      </c>
      <c r="B15" s="10" t="s">
        <v>48</v>
      </c>
      <c r="C15" s="7">
        <v>500</v>
      </c>
      <c r="D15" s="18"/>
      <c r="E15" s="70">
        <f t="shared" si="0"/>
        <v>500</v>
      </c>
      <c r="F15" s="2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58">
        <f t="shared" si="5"/>
        <v>0</v>
      </c>
      <c r="W15" s="30">
        <f t="shared" si="6"/>
        <v>0</v>
      </c>
      <c r="X15" s="29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58">
        <f t="shared" si="7"/>
        <v>0</v>
      </c>
      <c r="AO15" s="30">
        <f t="shared" si="8"/>
        <v>0</v>
      </c>
      <c r="AP15" s="63">
        <f t="shared" si="1"/>
        <v>0</v>
      </c>
      <c r="AQ15" s="66">
        <f t="shared" si="2"/>
        <v>0</v>
      </c>
      <c r="AR15" s="29"/>
      <c r="AS15" s="18"/>
      <c r="AT15" s="18"/>
      <c r="AU15" s="18"/>
      <c r="AV15" s="18"/>
      <c r="AW15" s="18"/>
      <c r="AX15" s="58">
        <f t="shared" si="9"/>
        <v>0</v>
      </c>
      <c r="AY15" s="39">
        <f t="shared" si="10"/>
        <v>0</v>
      </c>
      <c r="AZ15" s="29"/>
      <c r="BA15" s="18"/>
      <c r="BB15" s="18"/>
      <c r="BC15" s="18"/>
      <c r="BD15" s="18"/>
      <c r="BE15" s="18"/>
      <c r="BF15" s="58">
        <f t="shared" si="11"/>
        <v>0</v>
      </c>
      <c r="BG15" s="39">
        <f t="shared" si="12"/>
        <v>0</v>
      </c>
      <c r="BH15" s="63">
        <f t="shared" si="3"/>
        <v>0</v>
      </c>
      <c r="BI15" s="66">
        <f t="shared" si="4"/>
        <v>0</v>
      </c>
      <c r="BJ15" s="40">
        <f t="shared" si="13"/>
        <v>500</v>
      </c>
      <c r="BK15" s="41"/>
    </row>
    <row r="16" spans="1:63" s="8" customFormat="1" ht="27.75" customHeight="1">
      <c r="A16" s="9">
        <v>10</v>
      </c>
      <c r="B16" s="10" t="s">
        <v>49</v>
      </c>
      <c r="C16" s="7">
        <v>500</v>
      </c>
      <c r="D16" s="18"/>
      <c r="E16" s="70">
        <f t="shared" si="0"/>
        <v>500</v>
      </c>
      <c r="F16" s="29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58">
        <f t="shared" si="5"/>
        <v>0</v>
      </c>
      <c r="W16" s="30">
        <f t="shared" si="6"/>
        <v>0</v>
      </c>
      <c r="X16" s="29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58">
        <f t="shared" si="7"/>
        <v>0</v>
      </c>
      <c r="AO16" s="30">
        <f t="shared" si="8"/>
        <v>0</v>
      </c>
      <c r="AP16" s="63">
        <f t="shared" si="1"/>
        <v>0</v>
      </c>
      <c r="AQ16" s="66">
        <f t="shared" si="2"/>
        <v>0</v>
      </c>
      <c r="AR16" s="29"/>
      <c r="AS16" s="18"/>
      <c r="AT16" s="18"/>
      <c r="AU16" s="18"/>
      <c r="AV16" s="18"/>
      <c r="AW16" s="18"/>
      <c r="AX16" s="58">
        <f t="shared" si="9"/>
        <v>0</v>
      </c>
      <c r="AY16" s="39">
        <f t="shared" si="10"/>
        <v>0</v>
      </c>
      <c r="AZ16" s="29"/>
      <c r="BA16" s="18"/>
      <c r="BB16" s="18"/>
      <c r="BC16" s="18"/>
      <c r="BD16" s="18"/>
      <c r="BE16" s="18"/>
      <c r="BF16" s="58">
        <f t="shared" si="11"/>
        <v>0</v>
      </c>
      <c r="BG16" s="39">
        <f t="shared" si="12"/>
        <v>0</v>
      </c>
      <c r="BH16" s="63">
        <f t="shared" si="3"/>
        <v>0</v>
      </c>
      <c r="BI16" s="66">
        <f t="shared" si="4"/>
        <v>0</v>
      </c>
      <c r="BJ16" s="40">
        <f t="shared" si="13"/>
        <v>500</v>
      </c>
      <c r="BK16" s="41"/>
    </row>
    <row r="17" spans="1:63" s="8" customFormat="1" ht="27.75" customHeight="1">
      <c r="A17" s="9">
        <v>11</v>
      </c>
      <c r="B17" s="10"/>
      <c r="C17" s="7">
        <v>500</v>
      </c>
      <c r="D17" s="18"/>
      <c r="E17" s="70">
        <f t="shared" si="0"/>
        <v>500</v>
      </c>
      <c r="F17" s="2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58">
        <f t="shared" si="5"/>
        <v>0</v>
      </c>
      <c r="W17" s="30">
        <f t="shared" si="6"/>
        <v>0</v>
      </c>
      <c r="X17" s="29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58">
        <f t="shared" si="7"/>
        <v>0</v>
      </c>
      <c r="AO17" s="30">
        <f t="shared" si="8"/>
        <v>0</v>
      </c>
      <c r="AP17" s="63">
        <f t="shared" si="1"/>
        <v>0</v>
      </c>
      <c r="AQ17" s="66">
        <f t="shared" si="2"/>
        <v>0</v>
      </c>
      <c r="AR17" s="29"/>
      <c r="AS17" s="18"/>
      <c r="AT17" s="18"/>
      <c r="AU17" s="18"/>
      <c r="AV17" s="18"/>
      <c r="AW17" s="18"/>
      <c r="AX17" s="58">
        <f t="shared" si="9"/>
        <v>0</v>
      </c>
      <c r="AY17" s="39">
        <f t="shared" si="10"/>
        <v>0</v>
      </c>
      <c r="AZ17" s="29"/>
      <c r="BA17" s="18"/>
      <c r="BB17" s="18"/>
      <c r="BC17" s="18"/>
      <c r="BD17" s="18"/>
      <c r="BE17" s="18"/>
      <c r="BF17" s="58">
        <f t="shared" si="11"/>
        <v>0</v>
      </c>
      <c r="BG17" s="39">
        <f t="shared" si="12"/>
        <v>0</v>
      </c>
      <c r="BH17" s="63">
        <f t="shared" si="3"/>
        <v>0</v>
      </c>
      <c r="BI17" s="66">
        <f t="shared" si="4"/>
        <v>0</v>
      </c>
      <c r="BJ17" s="40">
        <f t="shared" si="13"/>
        <v>500</v>
      </c>
      <c r="BK17" s="41"/>
    </row>
    <row r="18" spans="1:63" s="8" customFormat="1" ht="27.75" customHeight="1">
      <c r="A18" s="9">
        <v>12</v>
      </c>
      <c r="B18" s="10"/>
      <c r="C18" s="7">
        <v>500</v>
      </c>
      <c r="D18" s="18"/>
      <c r="E18" s="70">
        <f t="shared" si="0"/>
        <v>500</v>
      </c>
      <c r="F18" s="29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58">
        <f t="shared" si="5"/>
        <v>0</v>
      </c>
      <c r="W18" s="30">
        <f t="shared" si="6"/>
        <v>0</v>
      </c>
      <c r="X18" s="29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58">
        <f t="shared" si="7"/>
        <v>0</v>
      </c>
      <c r="AO18" s="30">
        <f t="shared" si="8"/>
        <v>0</v>
      </c>
      <c r="AP18" s="63">
        <f t="shared" si="1"/>
        <v>0</v>
      </c>
      <c r="AQ18" s="66">
        <f t="shared" si="2"/>
        <v>0</v>
      </c>
      <c r="AR18" s="29"/>
      <c r="AS18" s="18"/>
      <c r="AT18" s="18"/>
      <c r="AU18" s="18"/>
      <c r="AV18" s="18"/>
      <c r="AW18" s="18"/>
      <c r="AX18" s="58">
        <f t="shared" si="9"/>
        <v>0</v>
      </c>
      <c r="AY18" s="39">
        <f t="shared" si="10"/>
        <v>0</v>
      </c>
      <c r="AZ18" s="29"/>
      <c r="BA18" s="18"/>
      <c r="BB18" s="18"/>
      <c r="BC18" s="18"/>
      <c r="BD18" s="18"/>
      <c r="BE18" s="18"/>
      <c r="BF18" s="58">
        <f t="shared" si="11"/>
        <v>0</v>
      </c>
      <c r="BG18" s="39">
        <f t="shared" si="12"/>
        <v>0</v>
      </c>
      <c r="BH18" s="63">
        <f t="shared" si="3"/>
        <v>0</v>
      </c>
      <c r="BI18" s="66">
        <f t="shared" si="4"/>
        <v>0</v>
      </c>
      <c r="BJ18" s="40">
        <f t="shared" si="13"/>
        <v>500</v>
      </c>
      <c r="BK18" s="41"/>
    </row>
    <row r="19" spans="1:63" s="8" customFormat="1" ht="27.75" customHeight="1">
      <c r="A19" s="9">
        <v>13</v>
      </c>
      <c r="B19" s="10"/>
      <c r="C19" s="7">
        <v>500</v>
      </c>
      <c r="D19" s="18"/>
      <c r="E19" s="70">
        <f t="shared" si="0"/>
        <v>500</v>
      </c>
      <c r="F19" s="29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58">
        <f t="shared" si="5"/>
        <v>0</v>
      </c>
      <c r="W19" s="30">
        <f t="shared" si="6"/>
        <v>0</v>
      </c>
      <c r="X19" s="29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58">
        <f t="shared" si="7"/>
        <v>0</v>
      </c>
      <c r="AO19" s="30">
        <f t="shared" si="8"/>
        <v>0</v>
      </c>
      <c r="AP19" s="63">
        <f t="shared" si="1"/>
        <v>0</v>
      </c>
      <c r="AQ19" s="66">
        <f t="shared" si="2"/>
        <v>0</v>
      </c>
      <c r="AR19" s="29"/>
      <c r="AS19" s="18"/>
      <c r="AT19" s="18"/>
      <c r="AU19" s="18"/>
      <c r="AV19" s="18"/>
      <c r="AW19" s="18"/>
      <c r="AX19" s="58">
        <f t="shared" si="9"/>
        <v>0</v>
      </c>
      <c r="AY19" s="39">
        <f t="shared" si="10"/>
        <v>0</v>
      </c>
      <c r="AZ19" s="29"/>
      <c r="BA19" s="18"/>
      <c r="BB19" s="18"/>
      <c r="BC19" s="18"/>
      <c r="BD19" s="18"/>
      <c r="BE19" s="18"/>
      <c r="BF19" s="58">
        <f t="shared" si="11"/>
        <v>0</v>
      </c>
      <c r="BG19" s="39">
        <f t="shared" si="12"/>
        <v>0</v>
      </c>
      <c r="BH19" s="63">
        <f t="shared" si="3"/>
        <v>0</v>
      </c>
      <c r="BI19" s="66">
        <f t="shared" si="4"/>
        <v>0</v>
      </c>
      <c r="BJ19" s="40">
        <f t="shared" si="13"/>
        <v>500</v>
      </c>
      <c r="BK19" s="41"/>
    </row>
    <row r="20" spans="1:63" s="8" customFormat="1" ht="27.75" customHeight="1">
      <c r="A20" s="9">
        <v>14</v>
      </c>
      <c r="B20" s="10"/>
      <c r="C20" s="7">
        <v>500</v>
      </c>
      <c r="D20" s="18"/>
      <c r="E20" s="70">
        <f t="shared" si="0"/>
        <v>500</v>
      </c>
      <c r="F20" s="29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58">
        <f t="shared" si="5"/>
        <v>0</v>
      </c>
      <c r="W20" s="30">
        <f t="shared" si="6"/>
        <v>0</v>
      </c>
      <c r="X20" s="29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58">
        <f t="shared" si="7"/>
        <v>0</v>
      </c>
      <c r="AO20" s="30">
        <f t="shared" si="8"/>
        <v>0</v>
      </c>
      <c r="AP20" s="63">
        <f t="shared" si="1"/>
        <v>0</v>
      </c>
      <c r="AQ20" s="66">
        <f t="shared" si="2"/>
        <v>0</v>
      </c>
      <c r="AR20" s="29"/>
      <c r="AS20" s="18"/>
      <c r="AT20" s="18"/>
      <c r="AU20" s="18"/>
      <c r="AV20" s="18"/>
      <c r="AW20" s="18"/>
      <c r="AX20" s="58">
        <f t="shared" si="9"/>
        <v>0</v>
      </c>
      <c r="AY20" s="39">
        <f t="shared" si="10"/>
        <v>0</v>
      </c>
      <c r="AZ20" s="29"/>
      <c r="BA20" s="18"/>
      <c r="BB20" s="18"/>
      <c r="BC20" s="18"/>
      <c r="BD20" s="18"/>
      <c r="BE20" s="18"/>
      <c r="BF20" s="58">
        <f t="shared" si="11"/>
        <v>0</v>
      </c>
      <c r="BG20" s="39">
        <f t="shared" si="12"/>
        <v>0</v>
      </c>
      <c r="BH20" s="63">
        <f t="shared" si="3"/>
        <v>0</v>
      </c>
      <c r="BI20" s="66">
        <f t="shared" si="4"/>
        <v>0</v>
      </c>
      <c r="BJ20" s="40">
        <f t="shared" si="13"/>
        <v>500</v>
      </c>
      <c r="BK20" s="41"/>
    </row>
    <row r="21" spans="1:63" s="8" customFormat="1" ht="27.75" customHeight="1">
      <c r="A21" s="9">
        <v>15</v>
      </c>
      <c r="B21" s="10"/>
      <c r="C21" s="7">
        <v>500</v>
      </c>
      <c r="D21" s="18"/>
      <c r="E21" s="70">
        <f t="shared" si="0"/>
        <v>500</v>
      </c>
      <c r="F21" s="29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58">
        <f t="shared" si="5"/>
        <v>0</v>
      </c>
      <c r="W21" s="30">
        <f t="shared" si="6"/>
        <v>0</v>
      </c>
      <c r="X21" s="29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58">
        <f t="shared" si="7"/>
        <v>0</v>
      </c>
      <c r="AO21" s="30">
        <f t="shared" si="8"/>
        <v>0</v>
      </c>
      <c r="AP21" s="63">
        <f t="shared" si="1"/>
        <v>0</v>
      </c>
      <c r="AQ21" s="66">
        <f t="shared" si="2"/>
        <v>0</v>
      </c>
      <c r="AR21" s="29"/>
      <c r="AS21" s="18"/>
      <c r="AT21" s="18"/>
      <c r="AU21" s="18"/>
      <c r="AV21" s="18"/>
      <c r="AW21" s="18"/>
      <c r="AX21" s="58">
        <f t="shared" si="9"/>
        <v>0</v>
      </c>
      <c r="AY21" s="39">
        <f t="shared" si="10"/>
        <v>0</v>
      </c>
      <c r="AZ21" s="29"/>
      <c r="BA21" s="18"/>
      <c r="BB21" s="18"/>
      <c r="BC21" s="18"/>
      <c r="BD21" s="18"/>
      <c r="BE21" s="18"/>
      <c r="BF21" s="58">
        <f t="shared" si="11"/>
        <v>0</v>
      </c>
      <c r="BG21" s="39">
        <f t="shared" si="12"/>
        <v>0</v>
      </c>
      <c r="BH21" s="63">
        <f t="shared" si="3"/>
        <v>0</v>
      </c>
      <c r="BI21" s="66">
        <f t="shared" si="4"/>
        <v>0</v>
      </c>
      <c r="BJ21" s="40">
        <f t="shared" si="13"/>
        <v>500</v>
      </c>
      <c r="BK21" s="41"/>
    </row>
    <row r="22" spans="1:63" s="8" customFormat="1" ht="27.75" customHeight="1">
      <c r="A22" s="9">
        <v>16</v>
      </c>
      <c r="B22" s="10"/>
      <c r="C22" s="7">
        <v>500</v>
      </c>
      <c r="D22" s="18"/>
      <c r="E22" s="70">
        <f t="shared" si="0"/>
        <v>500</v>
      </c>
      <c r="F22" s="29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58">
        <f t="shared" si="5"/>
        <v>0</v>
      </c>
      <c r="W22" s="30">
        <f t="shared" si="6"/>
        <v>0</v>
      </c>
      <c r="X22" s="29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58">
        <f t="shared" si="7"/>
        <v>0</v>
      </c>
      <c r="AO22" s="30">
        <f t="shared" si="8"/>
        <v>0</v>
      </c>
      <c r="AP22" s="63">
        <f t="shared" si="1"/>
        <v>0</v>
      </c>
      <c r="AQ22" s="66">
        <f t="shared" si="2"/>
        <v>0</v>
      </c>
      <c r="AR22" s="29"/>
      <c r="AS22" s="18"/>
      <c r="AT22" s="18"/>
      <c r="AU22" s="18"/>
      <c r="AV22" s="18"/>
      <c r="AW22" s="18"/>
      <c r="AX22" s="58">
        <f t="shared" si="9"/>
        <v>0</v>
      </c>
      <c r="AY22" s="39">
        <f t="shared" si="10"/>
        <v>0</v>
      </c>
      <c r="AZ22" s="29"/>
      <c r="BA22" s="18"/>
      <c r="BB22" s="18"/>
      <c r="BC22" s="18"/>
      <c r="BD22" s="18"/>
      <c r="BE22" s="18"/>
      <c r="BF22" s="58">
        <f t="shared" si="11"/>
        <v>0</v>
      </c>
      <c r="BG22" s="39">
        <f t="shared" si="12"/>
        <v>0</v>
      </c>
      <c r="BH22" s="63">
        <f t="shared" si="3"/>
        <v>0</v>
      </c>
      <c r="BI22" s="66">
        <f t="shared" si="4"/>
        <v>0</v>
      </c>
      <c r="BJ22" s="40">
        <f t="shared" si="13"/>
        <v>500</v>
      </c>
      <c r="BK22" s="41"/>
    </row>
    <row r="23" spans="1:63" s="8" customFormat="1" ht="27.75" customHeight="1">
      <c r="A23" s="9">
        <v>17</v>
      </c>
      <c r="B23" s="10"/>
      <c r="C23" s="7">
        <v>500</v>
      </c>
      <c r="D23" s="18"/>
      <c r="E23" s="70">
        <f t="shared" si="0"/>
        <v>500</v>
      </c>
      <c r="F23" s="29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58">
        <f t="shared" si="5"/>
        <v>0</v>
      </c>
      <c r="W23" s="30">
        <f t="shared" si="6"/>
        <v>0</v>
      </c>
      <c r="X23" s="29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58">
        <f t="shared" si="7"/>
        <v>0</v>
      </c>
      <c r="AO23" s="30">
        <f t="shared" si="8"/>
        <v>0</v>
      </c>
      <c r="AP23" s="63">
        <f t="shared" si="1"/>
        <v>0</v>
      </c>
      <c r="AQ23" s="66">
        <f t="shared" si="2"/>
        <v>0</v>
      </c>
      <c r="AR23" s="29"/>
      <c r="AS23" s="18"/>
      <c r="AT23" s="18"/>
      <c r="AU23" s="18"/>
      <c r="AV23" s="18"/>
      <c r="AW23" s="18"/>
      <c r="AX23" s="58">
        <f t="shared" si="9"/>
        <v>0</v>
      </c>
      <c r="AY23" s="39">
        <f t="shared" si="10"/>
        <v>0</v>
      </c>
      <c r="AZ23" s="29"/>
      <c r="BA23" s="18"/>
      <c r="BB23" s="18"/>
      <c r="BC23" s="18"/>
      <c r="BD23" s="18"/>
      <c r="BE23" s="18"/>
      <c r="BF23" s="58">
        <f>SUM(BA23:BE23)</f>
        <v>0</v>
      </c>
      <c r="BG23" s="39">
        <f>SUM(AZ23:BE23)</f>
        <v>0</v>
      </c>
      <c r="BH23" s="63">
        <f t="shared" si="3"/>
        <v>0</v>
      </c>
      <c r="BI23" s="66">
        <f t="shared" si="4"/>
        <v>0</v>
      </c>
      <c r="BJ23" s="40">
        <f t="shared" si="13"/>
        <v>500</v>
      </c>
      <c r="BK23" s="41"/>
    </row>
    <row r="24" spans="1:63" s="8" customFormat="1" ht="27.75" customHeight="1">
      <c r="A24" s="9">
        <v>18</v>
      </c>
      <c r="B24" s="10"/>
      <c r="C24" s="7">
        <v>500</v>
      </c>
      <c r="D24" s="18"/>
      <c r="E24" s="70">
        <f t="shared" si="0"/>
        <v>500</v>
      </c>
      <c r="F24" s="29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58">
        <f t="shared" si="5"/>
        <v>0</v>
      </c>
      <c r="W24" s="30">
        <f t="shared" si="6"/>
        <v>0</v>
      </c>
      <c r="X24" s="29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58">
        <f t="shared" si="7"/>
        <v>0</v>
      </c>
      <c r="AO24" s="30">
        <f t="shared" si="8"/>
        <v>0</v>
      </c>
      <c r="AP24" s="63">
        <f t="shared" si="1"/>
        <v>0</v>
      </c>
      <c r="AQ24" s="66">
        <f t="shared" si="2"/>
        <v>0</v>
      </c>
      <c r="AR24" s="29"/>
      <c r="AS24" s="18"/>
      <c r="AT24" s="18"/>
      <c r="AU24" s="18"/>
      <c r="AV24" s="18"/>
      <c r="AW24" s="18"/>
      <c r="AX24" s="58">
        <f t="shared" si="9"/>
        <v>0</v>
      </c>
      <c r="AY24" s="39">
        <f t="shared" si="10"/>
        <v>0</v>
      </c>
      <c r="AZ24" s="29"/>
      <c r="BA24" s="18"/>
      <c r="BB24" s="18"/>
      <c r="BC24" s="18"/>
      <c r="BD24" s="18"/>
      <c r="BE24" s="18"/>
      <c r="BF24" s="58">
        <f>SUM(BA24:BE24)</f>
        <v>0</v>
      </c>
      <c r="BG24" s="39">
        <f>SUM(AZ24:BE24)</f>
        <v>0</v>
      </c>
      <c r="BH24" s="63">
        <f t="shared" si="3"/>
        <v>0</v>
      </c>
      <c r="BI24" s="66">
        <f t="shared" si="4"/>
        <v>0</v>
      </c>
      <c r="BJ24" s="40">
        <f t="shared" si="13"/>
        <v>500</v>
      </c>
      <c r="BK24" s="41"/>
    </row>
    <row r="25" spans="1:63" s="8" customFormat="1" ht="27.75" customHeight="1">
      <c r="A25" s="9">
        <v>19</v>
      </c>
      <c r="B25" s="10"/>
      <c r="C25" s="7">
        <v>500</v>
      </c>
      <c r="D25" s="18"/>
      <c r="E25" s="70">
        <f t="shared" si="0"/>
        <v>500</v>
      </c>
      <c r="F25" s="29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58">
        <f t="shared" si="5"/>
        <v>0</v>
      </c>
      <c r="W25" s="30">
        <f t="shared" si="6"/>
        <v>0</v>
      </c>
      <c r="X25" s="29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58">
        <f t="shared" si="7"/>
        <v>0</v>
      </c>
      <c r="AO25" s="30">
        <f t="shared" si="8"/>
        <v>0</v>
      </c>
      <c r="AP25" s="63">
        <f t="shared" si="1"/>
        <v>0</v>
      </c>
      <c r="AQ25" s="66">
        <f t="shared" si="2"/>
        <v>0</v>
      </c>
      <c r="AR25" s="29"/>
      <c r="AS25" s="18"/>
      <c r="AT25" s="18"/>
      <c r="AU25" s="18"/>
      <c r="AV25" s="18"/>
      <c r="AW25" s="18"/>
      <c r="AX25" s="58">
        <f t="shared" si="9"/>
        <v>0</v>
      </c>
      <c r="AY25" s="39">
        <f t="shared" si="10"/>
        <v>0</v>
      </c>
      <c r="AZ25" s="29"/>
      <c r="BA25" s="18"/>
      <c r="BB25" s="18"/>
      <c r="BC25" s="18"/>
      <c r="BD25" s="18"/>
      <c r="BE25" s="18"/>
      <c r="BF25" s="58">
        <f>SUM(BA25:BE25)</f>
        <v>0</v>
      </c>
      <c r="BG25" s="39">
        <f>SUM(AZ25:BE25)</f>
        <v>0</v>
      </c>
      <c r="BH25" s="63">
        <f t="shared" si="3"/>
        <v>0</v>
      </c>
      <c r="BI25" s="66">
        <f t="shared" si="4"/>
        <v>0</v>
      </c>
      <c r="BJ25" s="40">
        <f>E25+AQ25+BI25</f>
        <v>500</v>
      </c>
      <c r="BK25" s="41"/>
    </row>
    <row r="26" spans="1:63" s="8" customFormat="1" ht="27.75" customHeight="1" thickBot="1">
      <c r="A26" s="11">
        <v>20</v>
      </c>
      <c r="B26" s="12"/>
      <c r="C26" s="13">
        <v>500</v>
      </c>
      <c r="D26" s="19"/>
      <c r="E26" s="71">
        <f t="shared" si="0"/>
        <v>500</v>
      </c>
      <c r="F26" s="31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59">
        <f>SUM(G26:U26)</f>
        <v>0</v>
      </c>
      <c r="W26" s="32">
        <f>SUM(F26:U26)</f>
        <v>0</v>
      </c>
      <c r="X26" s="31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59">
        <f t="shared" si="7"/>
        <v>0</v>
      </c>
      <c r="AO26" s="32">
        <f t="shared" si="8"/>
        <v>0</v>
      </c>
      <c r="AP26" s="64">
        <f t="shared" si="1"/>
        <v>0</v>
      </c>
      <c r="AQ26" s="67">
        <f t="shared" si="2"/>
        <v>0</v>
      </c>
      <c r="AR26" s="31"/>
      <c r="AS26" s="19"/>
      <c r="AT26" s="19"/>
      <c r="AU26" s="19"/>
      <c r="AV26" s="19"/>
      <c r="AW26" s="19"/>
      <c r="AX26" s="59">
        <f>SUM(AS26:AW26)</f>
        <v>0</v>
      </c>
      <c r="AY26" s="32">
        <f>SUM(AR26:AW26)</f>
        <v>0</v>
      </c>
      <c r="AZ26" s="31"/>
      <c r="BA26" s="19"/>
      <c r="BB26" s="19"/>
      <c r="BC26" s="19"/>
      <c r="BD26" s="19"/>
      <c r="BE26" s="19"/>
      <c r="BF26" s="59">
        <f>SUM(BA26:BE26)</f>
        <v>0</v>
      </c>
      <c r="BG26" s="32">
        <f>SUM(AZ26:BE26)</f>
        <v>0</v>
      </c>
      <c r="BH26" s="64">
        <f t="shared" si="3"/>
        <v>0</v>
      </c>
      <c r="BI26" s="67">
        <f t="shared" si="4"/>
        <v>0</v>
      </c>
      <c r="BJ26" s="42">
        <f>E26+AQ26+BI26</f>
        <v>500</v>
      </c>
      <c r="BK26" s="43"/>
    </row>
    <row r="27" spans="7:39" ht="12.75"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</sheetData>
  <sheetProtection/>
  <mergeCells count="5">
    <mergeCell ref="A1:BK1"/>
    <mergeCell ref="F3:W3"/>
    <mergeCell ref="X3:AO3"/>
    <mergeCell ref="AR3:AY3"/>
    <mergeCell ref="AZ3:BG3"/>
  </mergeCells>
  <printOptions/>
  <pageMargins left="0.2755905511811024" right="0.2755905511811024" top="0.2755905511811024" bottom="0.35433070866141736" header="0.2755905511811024" footer="0.31496062992125984"/>
  <pageSetup horizontalDpi="300" verticalDpi="300" orientation="landscape" paperSize="9" r:id="rId1"/>
  <headerFooter alignWithMargins="0">
    <oddHeader>&amp;Lmísto konání: Dvůr Králové&amp;Ckategorie:&amp;Rdatum: 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K27"/>
  <sheetViews>
    <sheetView zoomScalePageLayoutView="0" workbookViewId="0" topLeftCell="X4">
      <selection activeCell="BJ11" sqref="BJ11"/>
    </sheetView>
  </sheetViews>
  <sheetFormatPr defaultColWidth="9.140625" defaultRowHeight="12.75"/>
  <cols>
    <col min="1" max="1" width="4.7109375" style="1" customWidth="1"/>
    <col min="2" max="2" width="26.7109375" style="3" customWidth="1"/>
    <col min="3" max="4" width="5.7109375" style="16" customWidth="1"/>
    <col min="5" max="5" width="5.7109375" style="44" customWidth="1"/>
    <col min="6" max="6" width="6.7109375" style="28" customWidth="1"/>
    <col min="7" max="22" width="5.7109375" style="16" customWidth="1"/>
    <col min="23" max="23" width="6.7109375" style="45" customWidth="1"/>
    <col min="24" max="24" width="6.7109375" style="28" customWidth="1"/>
    <col min="25" max="40" width="5.7109375" style="16" customWidth="1"/>
    <col min="41" max="43" width="6.7109375" style="45" customWidth="1"/>
    <col min="44" max="44" width="6.7109375" style="28" customWidth="1"/>
    <col min="45" max="50" width="5.7109375" style="16" customWidth="1"/>
    <col min="51" max="51" width="6.7109375" style="28" customWidth="1"/>
    <col min="52" max="52" width="6.7109375" style="28" hidden="1" customWidth="1"/>
    <col min="53" max="58" width="5.7109375" style="16" hidden="1" customWidth="1"/>
    <col min="59" max="59" width="6.7109375" style="28" hidden="1" customWidth="1"/>
    <col min="60" max="60" width="6.7109375" style="45" hidden="1" customWidth="1"/>
    <col min="61" max="61" width="6.8515625" style="45" customWidth="1"/>
    <col min="62" max="62" width="8.7109375" style="28" customWidth="1"/>
    <col min="63" max="63" width="5.7109375" style="16" customWidth="1"/>
  </cols>
  <sheetData>
    <row r="1" spans="1:63" s="2" customFormat="1" ht="21">
      <c r="A1" s="73" t="s">
        <v>40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</row>
    <row r="2" spans="1:63" s="2" customFormat="1" ht="2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</row>
    <row r="3" spans="1:63" s="2" customFormat="1" ht="21">
      <c r="A3" s="55"/>
      <c r="B3" s="55"/>
      <c r="C3" s="55"/>
      <c r="D3" s="55"/>
      <c r="E3" s="55"/>
      <c r="F3" s="74" t="s">
        <v>36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 t="s">
        <v>37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55"/>
      <c r="AQ3" s="55"/>
      <c r="AR3" s="76" t="s">
        <v>38</v>
      </c>
      <c r="AS3" s="76"/>
      <c r="AT3" s="76"/>
      <c r="AU3" s="76"/>
      <c r="AV3" s="76"/>
      <c r="AW3" s="76"/>
      <c r="AX3" s="76"/>
      <c r="AY3" s="76"/>
      <c r="AZ3" s="77" t="s">
        <v>39</v>
      </c>
      <c r="BA3" s="77"/>
      <c r="BB3" s="77"/>
      <c r="BC3" s="77"/>
      <c r="BD3" s="77"/>
      <c r="BE3" s="77"/>
      <c r="BF3" s="77"/>
      <c r="BG3" s="77"/>
      <c r="BH3" s="55"/>
      <c r="BI3" s="55"/>
      <c r="BJ3" s="55"/>
      <c r="BK3" s="55"/>
    </row>
    <row r="4" spans="1:63" s="2" customFormat="1" ht="1.5" customHeight="1" thickBot="1">
      <c r="A4" s="4"/>
      <c r="B4" s="3"/>
      <c r="C4" s="4"/>
      <c r="D4" s="4"/>
      <c r="E4" s="3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6"/>
      <c r="W4" s="3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6"/>
      <c r="AO4" s="35"/>
      <c r="AP4" s="35"/>
      <c r="AQ4" s="35"/>
      <c r="AR4" s="4"/>
      <c r="AS4" s="4"/>
      <c r="AT4" s="4"/>
      <c r="AU4" s="4"/>
      <c r="AV4" s="4"/>
      <c r="AW4" s="4"/>
      <c r="AX4" s="16"/>
      <c r="AY4" s="36"/>
      <c r="AZ4" s="4"/>
      <c r="BA4" s="4"/>
      <c r="BB4" s="4"/>
      <c r="BC4" s="4"/>
      <c r="BD4" s="4"/>
      <c r="BE4" s="4"/>
      <c r="BF4" s="16"/>
      <c r="BG4" s="36"/>
      <c r="BH4" s="35"/>
      <c r="BI4" s="35"/>
      <c r="BJ4" s="36"/>
      <c r="BK4" s="4"/>
    </row>
    <row r="5" spans="1:63" s="2" customFormat="1" ht="139.5" customHeight="1">
      <c r="A5" s="50"/>
      <c r="B5" s="51" t="s">
        <v>0</v>
      </c>
      <c r="C5" s="46" t="s">
        <v>2</v>
      </c>
      <c r="D5" s="47" t="s">
        <v>3</v>
      </c>
      <c r="E5" s="68" t="s">
        <v>1</v>
      </c>
      <c r="F5" s="47" t="s">
        <v>4</v>
      </c>
      <c r="G5" s="47" t="s">
        <v>22</v>
      </c>
      <c r="H5" s="47" t="s">
        <v>6</v>
      </c>
      <c r="I5" s="48" t="s">
        <v>23</v>
      </c>
      <c r="J5" s="48" t="s">
        <v>24</v>
      </c>
      <c r="K5" s="48" t="s">
        <v>25</v>
      </c>
      <c r="L5" s="48" t="s">
        <v>26</v>
      </c>
      <c r="M5" s="48" t="s">
        <v>27</v>
      </c>
      <c r="N5" s="48" t="s">
        <v>28</v>
      </c>
      <c r="O5" s="47" t="s">
        <v>7</v>
      </c>
      <c r="P5" s="48" t="s">
        <v>29</v>
      </c>
      <c r="Q5" s="48" t="s">
        <v>8</v>
      </c>
      <c r="R5" s="47" t="s">
        <v>9</v>
      </c>
      <c r="S5" s="48" t="s">
        <v>30</v>
      </c>
      <c r="T5" s="47" t="s">
        <v>10</v>
      </c>
      <c r="U5" s="48" t="s">
        <v>31</v>
      </c>
      <c r="V5" s="56" t="s">
        <v>11</v>
      </c>
      <c r="W5" s="52" t="s">
        <v>19</v>
      </c>
      <c r="X5" s="47" t="s">
        <v>4</v>
      </c>
      <c r="Y5" s="47" t="s">
        <v>22</v>
      </c>
      <c r="Z5" s="47" t="s">
        <v>6</v>
      </c>
      <c r="AA5" s="48" t="s">
        <v>23</v>
      </c>
      <c r="AB5" s="48" t="s">
        <v>24</v>
      </c>
      <c r="AC5" s="48" t="s">
        <v>25</v>
      </c>
      <c r="AD5" s="48" t="s">
        <v>26</v>
      </c>
      <c r="AE5" s="48" t="s">
        <v>27</v>
      </c>
      <c r="AF5" s="48" t="s">
        <v>28</v>
      </c>
      <c r="AG5" s="47" t="s">
        <v>7</v>
      </c>
      <c r="AH5" s="48" t="s">
        <v>29</v>
      </c>
      <c r="AI5" s="48" t="s">
        <v>8</v>
      </c>
      <c r="AJ5" s="47" t="s">
        <v>9</v>
      </c>
      <c r="AK5" s="48" t="s">
        <v>30</v>
      </c>
      <c r="AL5" s="47" t="s">
        <v>10</v>
      </c>
      <c r="AM5" s="48" t="s">
        <v>31</v>
      </c>
      <c r="AN5" s="56" t="s">
        <v>11</v>
      </c>
      <c r="AO5" s="52" t="s">
        <v>19</v>
      </c>
      <c r="AP5" s="60" t="s">
        <v>32</v>
      </c>
      <c r="AQ5" s="61" t="s">
        <v>33</v>
      </c>
      <c r="AR5" s="47" t="s">
        <v>12</v>
      </c>
      <c r="AS5" s="47" t="s">
        <v>5</v>
      </c>
      <c r="AT5" s="47" t="s">
        <v>13</v>
      </c>
      <c r="AU5" s="47" t="s">
        <v>14</v>
      </c>
      <c r="AV5" s="48" t="s">
        <v>15</v>
      </c>
      <c r="AW5" s="47" t="s">
        <v>16</v>
      </c>
      <c r="AX5" s="56" t="s">
        <v>17</v>
      </c>
      <c r="AY5" s="53" t="s">
        <v>20</v>
      </c>
      <c r="AZ5" s="47" t="s">
        <v>12</v>
      </c>
      <c r="BA5" s="47" t="s">
        <v>5</v>
      </c>
      <c r="BB5" s="47" t="s">
        <v>13</v>
      </c>
      <c r="BC5" s="47" t="s">
        <v>14</v>
      </c>
      <c r="BD5" s="48" t="s">
        <v>15</v>
      </c>
      <c r="BE5" s="47" t="s">
        <v>16</v>
      </c>
      <c r="BF5" s="56" t="s">
        <v>17</v>
      </c>
      <c r="BG5" s="53" t="s">
        <v>20</v>
      </c>
      <c r="BH5" s="60" t="s">
        <v>34</v>
      </c>
      <c r="BI5" s="61" t="s">
        <v>35</v>
      </c>
      <c r="BJ5" s="54" t="s">
        <v>21</v>
      </c>
      <c r="BK5" s="49" t="s">
        <v>18</v>
      </c>
    </row>
    <row r="6" spans="1:63" s="2" customFormat="1" ht="28.5" customHeight="1" hidden="1">
      <c r="A6" s="14"/>
      <c r="B6" s="25"/>
      <c r="C6" s="20"/>
      <c r="D6" s="20"/>
      <c r="E6" s="69"/>
      <c r="F6" s="20"/>
      <c r="G6" s="20"/>
      <c r="H6" s="20"/>
      <c r="I6" s="21"/>
      <c r="J6" s="21"/>
      <c r="K6" s="21"/>
      <c r="L6" s="21"/>
      <c r="M6" s="21"/>
      <c r="N6" s="21"/>
      <c r="O6" s="20"/>
      <c r="P6" s="21"/>
      <c r="Q6" s="21"/>
      <c r="R6" s="22"/>
      <c r="S6" s="23"/>
      <c r="T6" s="22"/>
      <c r="U6" s="23"/>
      <c r="V6" s="57"/>
      <c r="W6" s="24"/>
      <c r="X6" s="20"/>
      <c r="Y6" s="20"/>
      <c r="Z6" s="20"/>
      <c r="AA6" s="21"/>
      <c r="AB6" s="21"/>
      <c r="AC6" s="21"/>
      <c r="AD6" s="21"/>
      <c r="AE6" s="21"/>
      <c r="AF6" s="21"/>
      <c r="AG6" s="20"/>
      <c r="AH6" s="21"/>
      <c r="AI6" s="21"/>
      <c r="AJ6" s="22"/>
      <c r="AK6" s="23"/>
      <c r="AL6" s="22"/>
      <c r="AM6" s="23"/>
      <c r="AN6" s="57"/>
      <c r="AO6" s="24"/>
      <c r="AP6" s="62"/>
      <c r="AQ6" s="65"/>
      <c r="AR6" s="22"/>
      <c r="AS6" s="22"/>
      <c r="AT6" s="22"/>
      <c r="AU6" s="22"/>
      <c r="AV6" s="23"/>
      <c r="AW6" s="22"/>
      <c r="AX6" s="57"/>
      <c r="AY6" s="24"/>
      <c r="AZ6" s="22"/>
      <c r="BA6" s="22"/>
      <c r="BB6" s="22"/>
      <c r="BC6" s="22"/>
      <c r="BD6" s="23"/>
      <c r="BE6" s="22"/>
      <c r="BF6" s="57"/>
      <c r="BG6" s="24"/>
      <c r="BH6" s="62"/>
      <c r="BI6" s="65"/>
      <c r="BJ6" s="26"/>
      <c r="BK6" s="27"/>
    </row>
    <row r="7" spans="1:63" s="8" customFormat="1" ht="27.75" customHeight="1">
      <c r="A7" s="5">
        <v>1</v>
      </c>
      <c r="B7" s="6" t="s">
        <v>51</v>
      </c>
      <c r="C7" s="15">
        <v>500</v>
      </c>
      <c r="D7" s="17"/>
      <c r="E7" s="70">
        <f>SUM(C7:D7)</f>
        <v>500</v>
      </c>
      <c r="F7" s="29"/>
      <c r="G7" s="17"/>
      <c r="H7" s="17"/>
      <c r="I7" s="17"/>
      <c r="J7" s="17"/>
      <c r="K7" s="17"/>
      <c r="L7" s="17"/>
      <c r="M7" s="18"/>
      <c r="N7" s="17"/>
      <c r="O7" s="17"/>
      <c r="P7" s="17"/>
      <c r="Q7" s="17"/>
      <c r="R7" s="17"/>
      <c r="S7" s="17"/>
      <c r="T7" s="17"/>
      <c r="U7" s="17"/>
      <c r="V7" s="58">
        <f>SUM(G7:U7)</f>
        <v>0</v>
      </c>
      <c r="W7" s="30">
        <f>SUM(F7:U7)</f>
        <v>0</v>
      </c>
      <c r="X7" s="29"/>
      <c r="Y7" s="17"/>
      <c r="Z7" s="17"/>
      <c r="AA7" s="17"/>
      <c r="AB7" s="17"/>
      <c r="AC7" s="17"/>
      <c r="AD7" s="17"/>
      <c r="AE7" s="18"/>
      <c r="AF7" s="17"/>
      <c r="AG7" s="17"/>
      <c r="AH7" s="17"/>
      <c r="AI7" s="17"/>
      <c r="AJ7" s="17"/>
      <c r="AK7" s="17"/>
      <c r="AL7" s="17"/>
      <c r="AM7" s="17"/>
      <c r="AN7" s="58">
        <f>SUM(Y7:AM7)</f>
        <v>0</v>
      </c>
      <c r="AO7" s="30">
        <f>SUM(X7:AM7)</f>
        <v>0</v>
      </c>
      <c r="AP7" s="63">
        <f>MAX(W7,AO7)</f>
        <v>0</v>
      </c>
      <c r="AQ7" s="66">
        <f>IF(MIN(W7,AO7)=0,AP7,MIN(W7,AO7))</f>
        <v>0</v>
      </c>
      <c r="AR7" s="29"/>
      <c r="AS7" s="17"/>
      <c r="AT7" s="17"/>
      <c r="AU7" s="17"/>
      <c r="AV7" s="17"/>
      <c r="AW7" s="17"/>
      <c r="AX7" s="58">
        <f>SUM(AS7:AW7)</f>
        <v>0</v>
      </c>
      <c r="AY7" s="30">
        <f>SUM(AR7:AW7)</f>
        <v>0</v>
      </c>
      <c r="AZ7" s="29"/>
      <c r="BA7" s="17"/>
      <c r="BB7" s="17"/>
      <c r="BC7" s="17"/>
      <c r="BD7" s="17"/>
      <c r="BE7" s="17"/>
      <c r="BF7" s="58">
        <f>SUM(BA7:BE7)</f>
        <v>0</v>
      </c>
      <c r="BG7" s="30">
        <f>SUM(AZ7:BE7)</f>
        <v>0</v>
      </c>
      <c r="BH7" s="63">
        <f>MAX(AY7,BG7)</f>
        <v>0</v>
      </c>
      <c r="BI7" s="66">
        <f>IF(MIN(AY7,BG7)=0,BH7,MIN(AY7,BG7))</f>
        <v>0</v>
      </c>
      <c r="BJ7" s="37">
        <f>E7-AQ7-BI7</f>
        <v>500</v>
      </c>
      <c r="BK7" s="38"/>
    </row>
    <row r="8" spans="1:63" s="8" customFormat="1" ht="27.75" customHeight="1">
      <c r="A8" s="9">
        <v>2</v>
      </c>
      <c r="B8" s="10" t="s">
        <v>52</v>
      </c>
      <c r="C8" s="7">
        <v>500</v>
      </c>
      <c r="D8" s="18"/>
      <c r="E8" s="70">
        <f aca="true" t="shared" si="0" ref="E8:E26">SUM(C8:D8)</f>
        <v>500</v>
      </c>
      <c r="F8" s="29">
        <v>50.47</v>
      </c>
      <c r="G8" s="18"/>
      <c r="H8" s="18"/>
      <c r="I8" s="18"/>
      <c r="J8" s="18">
        <v>5</v>
      </c>
      <c r="K8" s="18"/>
      <c r="L8" s="18"/>
      <c r="M8" s="18"/>
      <c r="N8" s="18"/>
      <c r="O8" s="18">
        <v>10</v>
      </c>
      <c r="P8" s="18"/>
      <c r="Q8" s="18"/>
      <c r="R8" s="18"/>
      <c r="S8" s="18"/>
      <c r="T8" s="18"/>
      <c r="U8" s="18"/>
      <c r="V8" s="58">
        <f>SUM(G8:U8)</f>
        <v>15</v>
      </c>
      <c r="W8" s="30">
        <f>SUM(F8:U8)</f>
        <v>65.47</v>
      </c>
      <c r="X8" s="29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58">
        <f>SUM(Y8:AM8)</f>
        <v>0</v>
      </c>
      <c r="AO8" s="30">
        <f>SUM(X8:AM8)</f>
        <v>0</v>
      </c>
      <c r="AP8" s="63">
        <f aca="true" t="shared" si="1" ref="AP8:AP26">MAX(W8,AO8)</f>
        <v>65.47</v>
      </c>
      <c r="AQ8" s="66">
        <f aca="true" t="shared" si="2" ref="AQ8:AQ26">IF(MIN(W8,AO8)=0,AP8,MIN(W8,AO8))</f>
        <v>65.47</v>
      </c>
      <c r="AR8" s="29">
        <v>67.79</v>
      </c>
      <c r="AS8" s="18"/>
      <c r="AT8" s="18"/>
      <c r="AU8" s="18"/>
      <c r="AV8" s="18"/>
      <c r="AW8" s="18"/>
      <c r="AX8" s="58">
        <f>SUM(AS8:AW8)</f>
        <v>0</v>
      </c>
      <c r="AY8" s="39">
        <f>SUM(AR8:AW8)</f>
        <v>67.79</v>
      </c>
      <c r="AZ8" s="29"/>
      <c r="BA8" s="18"/>
      <c r="BB8" s="18"/>
      <c r="BC8" s="18"/>
      <c r="BD8" s="18"/>
      <c r="BE8" s="18"/>
      <c r="BF8" s="58">
        <f>SUM(BA8:BE8)</f>
        <v>0</v>
      </c>
      <c r="BG8" s="39">
        <f>SUM(AZ8:BE8)</f>
        <v>0</v>
      </c>
      <c r="BH8" s="63">
        <f aca="true" t="shared" si="3" ref="BH8:BH26">MAX(AY8,BG8)</f>
        <v>67.79</v>
      </c>
      <c r="BI8" s="66">
        <f aca="true" t="shared" si="4" ref="BI8:BI26">IF(MIN(AY8,BG8)=0,BH8,MIN(AY8,BG8))</f>
        <v>67.79</v>
      </c>
      <c r="BJ8" s="40">
        <f>E8-AQ8-BI8</f>
        <v>366.73999999999995</v>
      </c>
      <c r="BK8" s="41"/>
    </row>
    <row r="9" spans="1:63" s="8" customFormat="1" ht="27.75" customHeight="1">
      <c r="A9" s="9">
        <v>3</v>
      </c>
      <c r="B9" s="10"/>
      <c r="C9" s="7">
        <v>500</v>
      </c>
      <c r="D9" s="18"/>
      <c r="E9" s="70">
        <f t="shared" si="0"/>
        <v>500</v>
      </c>
      <c r="F9" s="29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58">
        <f aca="true" t="shared" si="5" ref="V9:V25">SUM(G9:U9)</f>
        <v>0</v>
      </c>
      <c r="W9" s="30">
        <f aca="true" t="shared" si="6" ref="W9:W25">SUM(F9:U9)</f>
        <v>0</v>
      </c>
      <c r="X9" s="29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58">
        <f aca="true" t="shared" si="7" ref="AN9:AN26">SUM(Y9:AM9)</f>
        <v>0</v>
      </c>
      <c r="AO9" s="30">
        <f aca="true" t="shared" si="8" ref="AO9:AO26">SUM(X9:AM9)</f>
        <v>0</v>
      </c>
      <c r="AP9" s="63">
        <f t="shared" si="1"/>
        <v>0</v>
      </c>
      <c r="AQ9" s="66">
        <f t="shared" si="2"/>
        <v>0</v>
      </c>
      <c r="AR9" s="29"/>
      <c r="AS9" s="18"/>
      <c r="AT9" s="18"/>
      <c r="AU9" s="18"/>
      <c r="AV9" s="18"/>
      <c r="AW9" s="18"/>
      <c r="AX9" s="58">
        <f aca="true" t="shared" si="9" ref="AX9:AX25">SUM(AS9:AW9)</f>
        <v>0</v>
      </c>
      <c r="AY9" s="39">
        <f aca="true" t="shared" si="10" ref="AY9:AY25">SUM(AR9:AW9)</f>
        <v>0</v>
      </c>
      <c r="AZ9" s="29"/>
      <c r="BA9" s="18"/>
      <c r="BB9" s="18"/>
      <c r="BC9" s="18"/>
      <c r="BD9" s="18"/>
      <c r="BE9" s="18"/>
      <c r="BF9" s="58">
        <f aca="true" t="shared" si="11" ref="BF9:BF22">SUM(BA9:BE9)</f>
        <v>0</v>
      </c>
      <c r="BG9" s="39">
        <f aca="true" t="shared" si="12" ref="BG9:BG22">SUM(AZ9:BE9)</f>
        <v>0</v>
      </c>
      <c r="BH9" s="63">
        <f t="shared" si="3"/>
        <v>0</v>
      </c>
      <c r="BI9" s="66">
        <f t="shared" si="4"/>
        <v>0</v>
      </c>
      <c r="BJ9" s="40">
        <f aca="true" t="shared" si="13" ref="BJ9:BJ24">E9-AQ9-BI9</f>
        <v>500</v>
      </c>
      <c r="BK9" s="41"/>
    </row>
    <row r="10" spans="1:63" s="8" customFormat="1" ht="27.75" customHeight="1">
      <c r="A10" s="9">
        <v>4</v>
      </c>
      <c r="B10" s="10"/>
      <c r="C10" s="7">
        <v>500</v>
      </c>
      <c r="D10" s="18"/>
      <c r="E10" s="70">
        <f t="shared" si="0"/>
        <v>500</v>
      </c>
      <c r="F10" s="29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58">
        <f t="shared" si="5"/>
        <v>0</v>
      </c>
      <c r="W10" s="30">
        <f t="shared" si="6"/>
        <v>0</v>
      </c>
      <c r="X10" s="29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58">
        <f t="shared" si="7"/>
        <v>0</v>
      </c>
      <c r="AO10" s="30">
        <f t="shared" si="8"/>
        <v>0</v>
      </c>
      <c r="AP10" s="63">
        <f t="shared" si="1"/>
        <v>0</v>
      </c>
      <c r="AQ10" s="66">
        <f t="shared" si="2"/>
        <v>0</v>
      </c>
      <c r="AR10" s="29"/>
      <c r="AS10" s="18"/>
      <c r="AT10" s="18"/>
      <c r="AU10" s="18"/>
      <c r="AV10" s="18"/>
      <c r="AW10" s="18"/>
      <c r="AX10" s="58">
        <f t="shared" si="9"/>
        <v>0</v>
      </c>
      <c r="AY10" s="39">
        <f t="shared" si="10"/>
        <v>0</v>
      </c>
      <c r="AZ10" s="29"/>
      <c r="BA10" s="18"/>
      <c r="BB10" s="18"/>
      <c r="BC10" s="18"/>
      <c r="BD10" s="18"/>
      <c r="BE10" s="18"/>
      <c r="BF10" s="58">
        <f t="shared" si="11"/>
        <v>0</v>
      </c>
      <c r="BG10" s="39">
        <f t="shared" si="12"/>
        <v>0</v>
      </c>
      <c r="BH10" s="63">
        <f t="shared" si="3"/>
        <v>0</v>
      </c>
      <c r="BI10" s="66">
        <f t="shared" si="4"/>
        <v>0</v>
      </c>
      <c r="BJ10" s="40">
        <f t="shared" si="13"/>
        <v>500</v>
      </c>
      <c r="BK10" s="41"/>
    </row>
    <row r="11" spans="1:63" s="8" customFormat="1" ht="27.75" customHeight="1">
      <c r="A11" s="9">
        <v>5</v>
      </c>
      <c r="B11" s="10" t="s">
        <v>52</v>
      </c>
      <c r="C11" s="7">
        <v>500</v>
      </c>
      <c r="D11" s="18"/>
      <c r="E11" s="70">
        <f t="shared" si="0"/>
        <v>500</v>
      </c>
      <c r="F11" s="29">
        <v>50.04</v>
      </c>
      <c r="G11" s="18"/>
      <c r="H11" s="18"/>
      <c r="I11" s="18"/>
      <c r="J11" s="18"/>
      <c r="K11" s="18"/>
      <c r="L11" s="18"/>
      <c r="M11" s="18"/>
      <c r="N11" s="18"/>
      <c r="O11" s="18">
        <v>10</v>
      </c>
      <c r="P11" s="18"/>
      <c r="Q11" s="18"/>
      <c r="R11" s="18"/>
      <c r="S11" s="18"/>
      <c r="T11" s="18"/>
      <c r="U11" s="18"/>
      <c r="V11" s="58">
        <f t="shared" si="5"/>
        <v>10</v>
      </c>
      <c r="W11" s="30">
        <f t="shared" si="6"/>
        <v>60.04</v>
      </c>
      <c r="X11" s="29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58">
        <f t="shared" si="7"/>
        <v>0</v>
      </c>
      <c r="AO11" s="30">
        <f t="shared" si="8"/>
        <v>0</v>
      </c>
      <c r="AP11" s="63">
        <f t="shared" si="1"/>
        <v>60.04</v>
      </c>
      <c r="AQ11" s="66">
        <f t="shared" si="2"/>
        <v>60.04</v>
      </c>
      <c r="AR11" s="29">
        <v>67.34</v>
      </c>
      <c r="AS11" s="18"/>
      <c r="AT11" s="18"/>
      <c r="AU11" s="18"/>
      <c r="AV11" s="18"/>
      <c r="AW11" s="18"/>
      <c r="AX11" s="58">
        <f t="shared" si="9"/>
        <v>0</v>
      </c>
      <c r="AY11" s="39">
        <f t="shared" si="10"/>
        <v>67.34</v>
      </c>
      <c r="AZ11" s="29"/>
      <c r="BA11" s="18"/>
      <c r="BB11" s="18"/>
      <c r="BC11" s="18"/>
      <c r="BD11" s="18"/>
      <c r="BE11" s="18"/>
      <c r="BF11" s="58">
        <f t="shared" si="11"/>
        <v>0</v>
      </c>
      <c r="BG11" s="39">
        <f t="shared" si="12"/>
        <v>0</v>
      </c>
      <c r="BH11" s="63">
        <f t="shared" si="3"/>
        <v>67.34</v>
      </c>
      <c r="BI11" s="66">
        <f t="shared" si="4"/>
        <v>67.34</v>
      </c>
      <c r="BJ11" s="40">
        <f t="shared" si="13"/>
        <v>372.62</v>
      </c>
      <c r="BK11" s="41"/>
    </row>
    <row r="12" spans="1:63" s="8" customFormat="1" ht="27.75" customHeight="1">
      <c r="A12" s="9">
        <v>6</v>
      </c>
      <c r="B12" s="10"/>
      <c r="C12" s="7">
        <v>500</v>
      </c>
      <c r="D12" s="18"/>
      <c r="E12" s="70">
        <f t="shared" si="0"/>
        <v>500</v>
      </c>
      <c r="F12" s="29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58">
        <f t="shared" si="5"/>
        <v>0</v>
      </c>
      <c r="W12" s="30">
        <f t="shared" si="6"/>
        <v>0</v>
      </c>
      <c r="X12" s="29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58">
        <f t="shared" si="7"/>
        <v>0</v>
      </c>
      <c r="AO12" s="30">
        <f t="shared" si="8"/>
        <v>0</v>
      </c>
      <c r="AP12" s="63">
        <f t="shared" si="1"/>
        <v>0</v>
      </c>
      <c r="AQ12" s="66">
        <f t="shared" si="2"/>
        <v>0</v>
      </c>
      <c r="AR12" s="29"/>
      <c r="AS12" s="18"/>
      <c r="AT12" s="18"/>
      <c r="AU12" s="18"/>
      <c r="AV12" s="18"/>
      <c r="AW12" s="18"/>
      <c r="AX12" s="58">
        <f t="shared" si="9"/>
        <v>0</v>
      </c>
      <c r="AY12" s="39">
        <f t="shared" si="10"/>
        <v>0</v>
      </c>
      <c r="AZ12" s="29"/>
      <c r="BA12" s="18"/>
      <c r="BB12" s="18"/>
      <c r="BC12" s="18"/>
      <c r="BD12" s="18"/>
      <c r="BE12" s="18"/>
      <c r="BF12" s="58">
        <f t="shared" si="11"/>
        <v>0</v>
      </c>
      <c r="BG12" s="39">
        <f t="shared" si="12"/>
        <v>0</v>
      </c>
      <c r="BH12" s="63">
        <f t="shared" si="3"/>
        <v>0</v>
      </c>
      <c r="BI12" s="66">
        <f t="shared" si="4"/>
        <v>0</v>
      </c>
      <c r="BJ12" s="40">
        <f t="shared" si="13"/>
        <v>500</v>
      </c>
      <c r="BK12" s="41"/>
    </row>
    <row r="13" spans="1:63" s="8" customFormat="1" ht="27.75" customHeight="1">
      <c r="A13" s="9">
        <v>7</v>
      </c>
      <c r="B13" s="10"/>
      <c r="C13" s="7">
        <v>500</v>
      </c>
      <c r="D13" s="18"/>
      <c r="E13" s="70">
        <f t="shared" si="0"/>
        <v>500</v>
      </c>
      <c r="F13" s="29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58">
        <f t="shared" si="5"/>
        <v>0</v>
      </c>
      <c r="W13" s="30">
        <f t="shared" si="6"/>
        <v>0</v>
      </c>
      <c r="X13" s="29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58">
        <f t="shared" si="7"/>
        <v>0</v>
      </c>
      <c r="AO13" s="30">
        <f t="shared" si="8"/>
        <v>0</v>
      </c>
      <c r="AP13" s="63">
        <f t="shared" si="1"/>
        <v>0</v>
      </c>
      <c r="AQ13" s="66">
        <f t="shared" si="2"/>
        <v>0</v>
      </c>
      <c r="AR13" s="29"/>
      <c r="AS13" s="18"/>
      <c r="AT13" s="18"/>
      <c r="AU13" s="18"/>
      <c r="AV13" s="18"/>
      <c r="AW13" s="18"/>
      <c r="AX13" s="58">
        <f t="shared" si="9"/>
        <v>0</v>
      </c>
      <c r="AY13" s="39">
        <f t="shared" si="10"/>
        <v>0</v>
      </c>
      <c r="AZ13" s="29"/>
      <c r="BA13" s="18"/>
      <c r="BB13" s="18"/>
      <c r="BC13" s="18"/>
      <c r="BD13" s="18"/>
      <c r="BE13" s="18"/>
      <c r="BF13" s="58">
        <f t="shared" si="11"/>
        <v>0</v>
      </c>
      <c r="BG13" s="39">
        <f t="shared" si="12"/>
        <v>0</v>
      </c>
      <c r="BH13" s="63">
        <f t="shared" si="3"/>
        <v>0</v>
      </c>
      <c r="BI13" s="66">
        <f t="shared" si="4"/>
        <v>0</v>
      </c>
      <c r="BJ13" s="40">
        <f t="shared" si="13"/>
        <v>500</v>
      </c>
      <c r="BK13" s="41"/>
    </row>
    <row r="14" spans="1:63" s="8" customFormat="1" ht="27.75" customHeight="1">
      <c r="A14" s="9">
        <v>8</v>
      </c>
      <c r="B14" s="10"/>
      <c r="C14" s="7">
        <v>500</v>
      </c>
      <c r="D14" s="18"/>
      <c r="E14" s="70">
        <f t="shared" si="0"/>
        <v>500</v>
      </c>
      <c r="F14" s="29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58">
        <f t="shared" si="5"/>
        <v>0</v>
      </c>
      <c r="W14" s="30">
        <f t="shared" si="6"/>
        <v>0</v>
      </c>
      <c r="X14" s="29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58">
        <f t="shared" si="7"/>
        <v>0</v>
      </c>
      <c r="AO14" s="30">
        <f t="shared" si="8"/>
        <v>0</v>
      </c>
      <c r="AP14" s="63">
        <f t="shared" si="1"/>
        <v>0</v>
      </c>
      <c r="AQ14" s="66">
        <f t="shared" si="2"/>
        <v>0</v>
      </c>
      <c r="AR14" s="29"/>
      <c r="AS14" s="18"/>
      <c r="AT14" s="18"/>
      <c r="AU14" s="18"/>
      <c r="AV14" s="18"/>
      <c r="AW14" s="18"/>
      <c r="AX14" s="58">
        <f t="shared" si="9"/>
        <v>0</v>
      </c>
      <c r="AY14" s="39">
        <f t="shared" si="10"/>
        <v>0</v>
      </c>
      <c r="AZ14" s="29"/>
      <c r="BA14" s="18"/>
      <c r="BB14" s="18"/>
      <c r="BC14" s="18"/>
      <c r="BD14" s="18"/>
      <c r="BE14" s="18"/>
      <c r="BF14" s="58">
        <f t="shared" si="11"/>
        <v>0</v>
      </c>
      <c r="BG14" s="39">
        <f t="shared" si="12"/>
        <v>0</v>
      </c>
      <c r="BH14" s="63">
        <f t="shared" si="3"/>
        <v>0</v>
      </c>
      <c r="BI14" s="66">
        <f t="shared" si="4"/>
        <v>0</v>
      </c>
      <c r="BJ14" s="40">
        <f t="shared" si="13"/>
        <v>500</v>
      </c>
      <c r="BK14" s="41"/>
    </row>
    <row r="15" spans="1:63" s="8" customFormat="1" ht="27.75" customHeight="1">
      <c r="A15" s="9">
        <v>9</v>
      </c>
      <c r="B15" s="10"/>
      <c r="C15" s="7">
        <v>500</v>
      </c>
      <c r="D15" s="18"/>
      <c r="E15" s="70">
        <f t="shared" si="0"/>
        <v>500</v>
      </c>
      <c r="F15" s="2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58">
        <f t="shared" si="5"/>
        <v>0</v>
      </c>
      <c r="W15" s="30">
        <f t="shared" si="6"/>
        <v>0</v>
      </c>
      <c r="X15" s="29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58">
        <f t="shared" si="7"/>
        <v>0</v>
      </c>
      <c r="AO15" s="30">
        <f t="shared" si="8"/>
        <v>0</v>
      </c>
      <c r="AP15" s="63">
        <f t="shared" si="1"/>
        <v>0</v>
      </c>
      <c r="AQ15" s="66">
        <f t="shared" si="2"/>
        <v>0</v>
      </c>
      <c r="AR15" s="29"/>
      <c r="AS15" s="18"/>
      <c r="AT15" s="18"/>
      <c r="AU15" s="18"/>
      <c r="AV15" s="18"/>
      <c r="AW15" s="18"/>
      <c r="AX15" s="58">
        <f t="shared" si="9"/>
        <v>0</v>
      </c>
      <c r="AY15" s="39">
        <f t="shared" si="10"/>
        <v>0</v>
      </c>
      <c r="AZ15" s="29"/>
      <c r="BA15" s="18"/>
      <c r="BB15" s="18"/>
      <c r="BC15" s="18"/>
      <c r="BD15" s="18"/>
      <c r="BE15" s="18"/>
      <c r="BF15" s="58">
        <f t="shared" si="11"/>
        <v>0</v>
      </c>
      <c r="BG15" s="39">
        <f t="shared" si="12"/>
        <v>0</v>
      </c>
      <c r="BH15" s="63">
        <f t="shared" si="3"/>
        <v>0</v>
      </c>
      <c r="BI15" s="66">
        <f t="shared" si="4"/>
        <v>0</v>
      </c>
      <c r="BJ15" s="40">
        <f t="shared" si="13"/>
        <v>500</v>
      </c>
      <c r="BK15" s="41"/>
    </row>
    <row r="16" spans="1:63" s="8" customFormat="1" ht="27.75" customHeight="1">
      <c r="A16" s="9">
        <v>10</v>
      </c>
      <c r="B16" s="10"/>
      <c r="C16" s="7">
        <v>500</v>
      </c>
      <c r="D16" s="18"/>
      <c r="E16" s="70">
        <f t="shared" si="0"/>
        <v>500</v>
      </c>
      <c r="F16" s="29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58">
        <f t="shared" si="5"/>
        <v>0</v>
      </c>
      <c r="W16" s="30">
        <f t="shared" si="6"/>
        <v>0</v>
      </c>
      <c r="X16" s="29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58">
        <f t="shared" si="7"/>
        <v>0</v>
      </c>
      <c r="AO16" s="30">
        <f t="shared" si="8"/>
        <v>0</v>
      </c>
      <c r="AP16" s="63">
        <f t="shared" si="1"/>
        <v>0</v>
      </c>
      <c r="AQ16" s="66">
        <f t="shared" si="2"/>
        <v>0</v>
      </c>
      <c r="AR16" s="29"/>
      <c r="AS16" s="18"/>
      <c r="AT16" s="18"/>
      <c r="AU16" s="18"/>
      <c r="AV16" s="18"/>
      <c r="AW16" s="18"/>
      <c r="AX16" s="58">
        <f t="shared" si="9"/>
        <v>0</v>
      </c>
      <c r="AY16" s="39">
        <f t="shared" si="10"/>
        <v>0</v>
      </c>
      <c r="AZ16" s="29"/>
      <c r="BA16" s="18"/>
      <c r="BB16" s="18"/>
      <c r="BC16" s="18"/>
      <c r="BD16" s="18"/>
      <c r="BE16" s="18"/>
      <c r="BF16" s="58">
        <f t="shared" si="11"/>
        <v>0</v>
      </c>
      <c r="BG16" s="39">
        <f t="shared" si="12"/>
        <v>0</v>
      </c>
      <c r="BH16" s="63">
        <f t="shared" si="3"/>
        <v>0</v>
      </c>
      <c r="BI16" s="66">
        <f t="shared" si="4"/>
        <v>0</v>
      </c>
      <c r="BJ16" s="40">
        <f t="shared" si="13"/>
        <v>500</v>
      </c>
      <c r="BK16" s="41"/>
    </row>
    <row r="17" spans="1:63" s="8" customFormat="1" ht="27.75" customHeight="1">
      <c r="A17" s="9">
        <v>11</v>
      </c>
      <c r="B17" s="10"/>
      <c r="C17" s="7">
        <v>500</v>
      </c>
      <c r="D17" s="18"/>
      <c r="E17" s="70">
        <f t="shared" si="0"/>
        <v>500</v>
      </c>
      <c r="F17" s="2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58">
        <f t="shared" si="5"/>
        <v>0</v>
      </c>
      <c r="W17" s="30">
        <f t="shared" si="6"/>
        <v>0</v>
      </c>
      <c r="X17" s="29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58">
        <f t="shared" si="7"/>
        <v>0</v>
      </c>
      <c r="AO17" s="30">
        <f t="shared" si="8"/>
        <v>0</v>
      </c>
      <c r="AP17" s="63">
        <f t="shared" si="1"/>
        <v>0</v>
      </c>
      <c r="AQ17" s="66">
        <f t="shared" si="2"/>
        <v>0</v>
      </c>
      <c r="AR17" s="29"/>
      <c r="AS17" s="18"/>
      <c r="AT17" s="18"/>
      <c r="AU17" s="18"/>
      <c r="AV17" s="18"/>
      <c r="AW17" s="18"/>
      <c r="AX17" s="58">
        <f t="shared" si="9"/>
        <v>0</v>
      </c>
      <c r="AY17" s="39">
        <f t="shared" si="10"/>
        <v>0</v>
      </c>
      <c r="AZ17" s="29"/>
      <c r="BA17" s="18"/>
      <c r="BB17" s="18"/>
      <c r="BC17" s="18"/>
      <c r="BD17" s="18"/>
      <c r="BE17" s="18"/>
      <c r="BF17" s="58">
        <f t="shared" si="11"/>
        <v>0</v>
      </c>
      <c r="BG17" s="39">
        <f t="shared" si="12"/>
        <v>0</v>
      </c>
      <c r="BH17" s="63">
        <f t="shared" si="3"/>
        <v>0</v>
      </c>
      <c r="BI17" s="66">
        <f t="shared" si="4"/>
        <v>0</v>
      </c>
      <c r="BJ17" s="40">
        <f t="shared" si="13"/>
        <v>500</v>
      </c>
      <c r="BK17" s="41"/>
    </row>
    <row r="18" spans="1:63" s="8" customFormat="1" ht="27.75" customHeight="1">
      <c r="A18" s="9">
        <v>12</v>
      </c>
      <c r="B18" s="10"/>
      <c r="C18" s="7">
        <v>500</v>
      </c>
      <c r="D18" s="18"/>
      <c r="E18" s="70">
        <f t="shared" si="0"/>
        <v>500</v>
      </c>
      <c r="F18" s="29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58">
        <f t="shared" si="5"/>
        <v>0</v>
      </c>
      <c r="W18" s="30">
        <f t="shared" si="6"/>
        <v>0</v>
      </c>
      <c r="X18" s="29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58">
        <f t="shared" si="7"/>
        <v>0</v>
      </c>
      <c r="AO18" s="30">
        <f t="shared" si="8"/>
        <v>0</v>
      </c>
      <c r="AP18" s="63">
        <f t="shared" si="1"/>
        <v>0</v>
      </c>
      <c r="AQ18" s="66">
        <f t="shared" si="2"/>
        <v>0</v>
      </c>
      <c r="AR18" s="29"/>
      <c r="AS18" s="18"/>
      <c r="AT18" s="18"/>
      <c r="AU18" s="18"/>
      <c r="AV18" s="18"/>
      <c r="AW18" s="18"/>
      <c r="AX18" s="58">
        <f t="shared" si="9"/>
        <v>0</v>
      </c>
      <c r="AY18" s="39">
        <f t="shared" si="10"/>
        <v>0</v>
      </c>
      <c r="AZ18" s="29"/>
      <c r="BA18" s="18"/>
      <c r="BB18" s="18"/>
      <c r="BC18" s="18"/>
      <c r="BD18" s="18"/>
      <c r="BE18" s="18"/>
      <c r="BF18" s="58">
        <f t="shared" si="11"/>
        <v>0</v>
      </c>
      <c r="BG18" s="39">
        <f t="shared" si="12"/>
        <v>0</v>
      </c>
      <c r="BH18" s="63">
        <f t="shared" si="3"/>
        <v>0</v>
      </c>
      <c r="BI18" s="66">
        <f t="shared" si="4"/>
        <v>0</v>
      </c>
      <c r="BJ18" s="40">
        <f t="shared" si="13"/>
        <v>500</v>
      </c>
      <c r="BK18" s="41"/>
    </row>
    <row r="19" spans="1:63" s="8" customFormat="1" ht="27.75" customHeight="1">
      <c r="A19" s="9">
        <v>13</v>
      </c>
      <c r="B19" s="10"/>
      <c r="C19" s="7">
        <v>500</v>
      </c>
      <c r="D19" s="18"/>
      <c r="E19" s="70">
        <f t="shared" si="0"/>
        <v>500</v>
      </c>
      <c r="F19" s="29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58">
        <f t="shared" si="5"/>
        <v>0</v>
      </c>
      <c r="W19" s="30">
        <f t="shared" si="6"/>
        <v>0</v>
      </c>
      <c r="X19" s="29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58">
        <f t="shared" si="7"/>
        <v>0</v>
      </c>
      <c r="AO19" s="30">
        <f t="shared" si="8"/>
        <v>0</v>
      </c>
      <c r="AP19" s="63">
        <f t="shared" si="1"/>
        <v>0</v>
      </c>
      <c r="AQ19" s="66">
        <f t="shared" si="2"/>
        <v>0</v>
      </c>
      <c r="AR19" s="29"/>
      <c r="AS19" s="18"/>
      <c r="AT19" s="18"/>
      <c r="AU19" s="18"/>
      <c r="AV19" s="18"/>
      <c r="AW19" s="18"/>
      <c r="AX19" s="58">
        <f t="shared" si="9"/>
        <v>0</v>
      </c>
      <c r="AY19" s="39">
        <f t="shared" si="10"/>
        <v>0</v>
      </c>
      <c r="AZ19" s="29"/>
      <c r="BA19" s="18"/>
      <c r="BB19" s="18"/>
      <c r="BC19" s="18"/>
      <c r="BD19" s="18"/>
      <c r="BE19" s="18"/>
      <c r="BF19" s="58">
        <f t="shared" si="11"/>
        <v>0</v>
      </c>
      <c r="BG19" s="39">
        <f t="shared" si="12"/>
        <v>0</v>
      </c>
      <c r="BH19" s="63">
        <f t="shared" si="3"/>
        <v>0</v>
      </c>
      <c r="BI19" s="66">
        <f t="shared" si="4"/>
        <v>0</v>
      </c>
      <c r="BJ19" s="40">
        <f t="shared" si="13"/>
        <v>500</v>
      </c>
      <c r="BK19" s="41"/>
    </row>
    <row r="20" spans="1:63" s="8" customFormat="1" ht="27.75" customHeight="1">
      <c r="A20" s="9">
        <v>14</v>
      </c>
      <c r="B20" s="10"/>
      <c r="C20" s="7">
        <v>500</v>
      </c>
      <c r="D20" s="18"/>
      <c r="E20" s="70">
        <f t="shared" si="0"/>
        <v>500</v>
      </c>
      <c r="F20" s="29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58">
        <f t="shared" si="5"/>
        <v>0</v>
      </c>
      <c r="W20" s="30">
        <f t="shared" si="6"/>
        <v>0</v>
      </c>
      <c r="X20" s="29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58">
        <f t="shared" si="7"/>
        <v>0</v>
      </c>
      <c r="AO20" s="30">
        <f t="shared" si="8"/>
        <v>0</v>
      </c>
      <c r="AP20" s="63">
        <f t="shared" si="1"/>
        <v>0</v>
      </c>
      <c r="AQ20" s="66">
        <f t="shared" si="2"/>
        <v>0</v>
      </c>
      <c r="AR20" s="29"/>
      <c r="AS20" s="18"/>
      <c r="AT20" s="18"/>
      <c r="AU20" s="18"/>
      <c r="AV20" s="18"/>
      <c r="AW20" s="18"/>
      <c r="AX20" s="58">
        <f t="shared" si="9"/>
        <v>0</v>
      </c>
      <c r="AY20" s="39">
        <f t="shared" si="10"/>
        <v>0</v>
      </c>
      <c r="AZ20" s="29"/>
      <c r="BA20" s="18"/>
      <c r="BB20" s="18"/>
      <c r="BC20" s="18"/>
      <c r="BD20" s="18"/>
      <c r="BE20" s="18"/>
      <c r="BF20" s="58">
        <f t="shared" si="11"/>
        <v>0</v>
      </c>
      <c r="BG20" s="39">
        <f t="shared" si="12"/>
        <v>0</v>
      </c>
      <c r="BH20" s="63">
        <f t="shared" si="3"/>
        <v>0</v>
      </c>
      <c r="BI20" s="66">
        <f t="shared" si="4"/>
        <v>0</v>
      </c>
      <c r="BJ20" s="40">
        <f t="shared" si="13"/>
        <v>500</v>
      </c>
      <c r="BK20" s="41"/>
    </row>
    <row r="21" spans="1:63" s="8" customFormat="1" ht="27.75" customHeight="1">
      <c r="A21" s="9">
        <v>15</v>
      </c>
      <c r="B21" s="10"/>
      <c r="C21" s="7">
        <v>500</v>
      </c>
      <c r="D21" s="18"/>
      <c r="E21" s="70">
        <f t="shared" si="0"/>
        <v>500</v>
      </c>
      <c r="F21" s="29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58">
        <f t="shared" si="5"/>
        <v>0</v>
      </c>
      <c r="W21" s="30">
        <f t="shared" si="6"/>
        <v>0</v>
      </c>
      <c r="X21" s="29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58">
        <f t="shared" si="7"/>
        <v>0</v>
      </c>
      <c r="AO21" s="30">
        <f t="shared" si="8"/>
        <v>0</v>
      </c>
      <c r="AP21" s="63">
        <f t="shared" si="1"/>
        <v>0</v>
      </c>
      <c r="AQ21" s="66">
        <f t="shared" si="2"/>
        <v>0</v>
      </c>
      <c r="AR21" s="29"/>
      <c r="AS21" s="18"/>
      <c r="AT21" s="18"/>
      <c r="AU21" s="18"/>
      <c r="AV21" s="18"/>
      <c r="AW21" s="18"/>
      <c r="AX21" s="58">
        <f t="shared" si="9"/>
        <v>0</v>
      </c>
      <c r="AY21" s="39">
        <f t="shared" si="10"/>
        <v>0</v>
      </c>
      <c r="AZ21" s="29"/>
      <c r="BA21" s="18"/>
      <c r="BB21" s="18"/>
      <c r="BC21" s="18"/>
      <c r="BD21" s="18"/>
      <c r="BE21" s="18"/>
      <c r="BF21" s="58">
        <f t="shared" si="11"/>
        <v>0</v>
      </c>
      <c r="BG21" s="39">
        <f t="shared" si="12"/>
        <v>0</v>
      </c>
      <c r="BH21" s="63">
        <f t="shared" si="3"/>
        <v>0</v>
      </c>
      <c r="BI21" s="66">
        <f t="shared" si="4"/>
        <v>0</v>
      </c>
      <c r="BJ21" s="40">
        <f t="shared" si="13"/>
        <v>500</v>
      </c>
      <c r="BK21" s="41"/>
    </row>
    <row r="22" spans="1:63" s="8" customFormat="1" ht="27.75" customHeight="1">
      <c r="A22" s="9">
        <v>16</v>
      </c>
      <c r="B22" s="10"/>
      <c r="C22" s="7">
        <v>500</v>
      </c>
      <c r="D22" s="18"/>
      <c r="E22" s="70">
        <f t="shared" si="0"/>
        <v>500</v>
      </c>
      <c r="F22" s="29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58">
        <f t="shared" si="5"/>
        <v>0</v>
      </c>
      <c r="W22" s="30">
        <f t="shared" si="6"/>
        <v>0</v>
      </c>
      <c r="X22" s="29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58">
        <f t="shared" si="7"/>
        <v>0</v>
      </c>
      <c r="AO22" s="30">
        <f t="shared" si="8"/>
        <v>0</v>
      </c>
      <c r="AP22" s="63">
        <f t="shared" si="1"/>
        <v>0</v>
      </c>
      <c r="AQ22" s="66">
        <f t="shared" si="2"/>
        <v>0</v>
      </c>
      <c r="AR22" s="29"/>
      <c r="AS22" s="18"/>
      <c r="AT22" s="18"/>
      <c r="AU22" s="18"/>
      <c r="AV22" s="18"/>
      <c r="AW22" s="18"/>
      <c r="AX22" s="58">
        <f t="shared" si="9"/>
        <v>0</v>
      </c>
      <c r="AY22" s="39">
        <f t="shared" si="10"/>
        <v>0</v>
      </c>
      <c r="AZ22" s="29"/>
      <c r="BA22" s="18"/>
      <c r="BB22" s="18"/>
      <c r="BC22" s="18"/>
      <c r="BD22" s="18"/>
      <c r="BE22" s="18"/>
      <c r="BF22" s="58">
        <f t="shared" si="11"/>
        <v>0</v>
      </c>
      <c r="BG22" s="39">
        <f t="shared" si="12"/>
        <v>0</v>
      </c>
      <c r="BH22" s="63">
        <f t="shared" si="3"/>
        <v>0</v>
      </c>
      <c r="BI22" s="66">
        <f t="shared" si="4"/>
        <v>0</v>
      </c>
      <c r="BJ22" s="40">
        <f t="shared" si="13"/>
        <v>500</v>
      </c>
      <c r="BK22" s="41"/>
    </row>
    <row r="23" spans="1:63" s="8" customFormat="1" ht="27.75" customHeight="1">
      <c r="A23" s="9">
        <v>17</v>
      </c>
      <c r="B23" s="10"/>
      <c r="C23" s="7">
        <v>500</v>
      </c>
      <c r="D23" s="18"/>
      <c r="E23" s="70">
        <f t="shared" si="0"/>
        <v>500</v>
      </c>
      <c r="F23" s="29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58">
        <f t="shared" si="5"/>
        <v>0</v>
      </c>
      <c r="W23" s="30">
        <f t="shared" si="6"/>
        <v>0</v>
      </c>
      <c r="X23" s="29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58">
        <f t="shared" si="7"/>
        <v>0</v>
      </c>
      <c r="AO23" s="30">
        <f t="shared" si="8"/>
        <v>0</v>
      </c>
      <c r="AP23" s="63">
        <f t="shared" si="1"/>
        <v>0</v>
      </c>
      <c r="AQ23" s="66">
        <f t="shared" si="2"/>
        <v>0</v>
      </c>
      <c r="AR23" s="29"/>
      <c r="AS23" s="18"/>
      <c r="AT23" s="18"/>
      <c r="AU23" s="18"/>
      <c r="AV23" s="18"/>
      <c r="AW23" s="18"/>
      <c r="AX23" s="58">
        <f t="shared" si="9"/>
        <v>0</v>
      </c>
      <c r="AY23" s="39">
        <f t="shared" si="10"/>
        <v>0</v>
      </c>
      <c r="AZ23" s="29"/>
      <c r="BA23" s="18"/>
      <c r="BB23" s="18"/>
      <c r="BC23" s="18"/>
      <c r="BD23" s="18"/>
      <c r="BE23" s="18"/>
      <c r="BF23" s="58">
        <f>SUM(BA23:BE23)</f>
        <v>0</v>
      </c>
      <c r="BG23" s="39">
        <f>SUM(AZ23:BE23)</f>
        <v>0</v>
      </c>
      <c r="BH23" s="63">
        <f t="shared" si="3"/>
        <v>0</v>
      </c>
      <c r="BI23" s="66">
        <f t="shared" si="4"/>
        <v>0</v>
      </c>
      <c r="BJ23" s="40">
        <f t="shared" si="13"/>
        <v>500</v>
      </c>
      <c r="BK23" s="41"/>
    </row>
    <row r="24" spans="1:63" s="8" customFormat="1" ht="27.75" customHeight="1">
      <c r="A24" s="9">
        <v>18</v>
      </c>
      <c r="B24" s="10"/>
      <c r="C24" s="7">
        <v>500</v>
      </c>
      <c r="D24" s="18"/>
      <c r="E24" s="70">
        <f t="shared" si="0"/>
        <v>500</v>
      </c>
      <c r="F24" s="29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58">
        <f t="shared" si="5"/>
        <v>0</v>
      </c>
      <c r="W24" s="30">
        <f t="shared" si="6"/>
        <v>0</v>
      </c>
      <c r="X24" s="29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58">
        <f t="shared" si="7"/>
        <v>0</v>
      </c>
      <c r="AO24" s="30">
        <f t="shared" si="8"/>
        <v>0</v>
      </c>
      <c r="AP24" s="63">
        <f t="shared" si="1"/>
        <v>0</v>
      </c>
      <c r="AQ24" s="66">
        <f t="shared" si="2"/>
        <v>0</v>
      </c>
      <c r="AR24" s="29"/>
      <c r="AS24" s="18"/>
      <c r="AT24" s="18"/>
      <c r="AU24" s="18"/>
      <c r="AV24" s="18"/>
      <c r="AW24" s="18"/>
      <c r="AX24" s="58">
        <f t="shared" si="9"/>
        <v>0</v>
      </c>
      <c r="AY24" s="39">
        <f t="shared" si="10"/>
        <v>0</v>
      </c>
      <c r="AZ24" s="29"/>
      <c r="BA24" s="18"/>
      <c r="BB24" s="18"/>
      <c r="BC24" s="18"/>
      <c r="BD24" s="18"/>
      <c r="BE24" s="18"/>
      <c r="BF24" s="58">
        <f>SUM(BA24:BE24)</f>
        <v>0</v>
      </c>
      <c r="BG24" s="39">
        <f>SUM(AZ24:BE24)</f>
        <v>0</v>
      </c>
      <c r="BH24" s="63">
        <f t="shared" si="3"/>
        <v>0</v>
      </c>
      <c r="BI24" s="66">
        <f t="shared" si="4"/>
        <v>0</v>
      </c>
      <c r="BJ24" s="40">
        <f t="shared" si="13"/>
        <v>500</v>
      </c>
      <c r="BK24" s="41"/>
    </row>
    <row r="25" spans="1:63" s="8" customFormat="1" ht="27.75" customHeight="1">
      <c r="A25" s="9">
        <v>19</v>
      </c>
      <c r="B25" s="10"/>
      <c r="C25" s="7">
        <v>500</v>
      </c>
      <c r="D25" s="18"/>
      <c r="E25" s="70">
        <f t="shared" si="0"/>
        <v>500</v>
      </c>
      <c r="F25" s="29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58">
        <f t="shared" si="5"/>
        <v>0</v>
      </c>
      <c r="W25" s="30">
        <f t="shared" si="6"/>
        <v>0</v>
      </c>
      <c r="X25" s="29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58">
        <f t="shared" si="7"/>
        <v>0</v>
      </c>
      <c r="AO25" s="30">
        <f t="shared" si="8"/>
        <v>0</v>
      </c>
      <c r="AP25" s="63">
        <f t="shared" si="1"/>
        <v>0</v>
      </c>
      <c r="AQ25" s="66">
        <f t="shared" si="2"/>
        <v>0</v>
      </c>
      <c r="AR25" s="29"/>
      <c r="AS25" s="18"/>
      <c r="AT25" s="18"/>
      <c r="AU25" s="18"/>
      <c r="AV25" s="18"/>
      <c r="AW25" s="18"/>
      <c r="AX25" s="58">
        <f t="shared" si="9"/>
        <v>0</v>
      </c>
      <c r="AY25" s="39">
        <f t="shared" si="10"/>
        <v>0</v>
      </c>
      <c r="AZ25" s="29"/>
      <c r="BA25" s="18"/>
      <c r="BB25" s="18"/>
      <c r="BC25" s="18"/>
      <c r="BD25" s="18"/>
      <c r="BE25" s="18"/>
      <c r="BF25" s="58">
        <f>SUM(BA25:BE25)</f>
        <v>0</v>
      </c>
      <c r="BG25" s="39">
        <f>SUM(AZ25:BE25)</f>
        <v>0</v>
      </c>
      <c r="BH25" s="63">
        <f t="shared" si="3"/>
        <v>0</v>
      </c>
      <c r="BI25" s="66">
        <f t="shared" si="4"/>
        <v>0</v>
      </c>
      <c r="BJ25" s="40">
        <f>E25+AQ25+BI25</f>
        <v>500</v>
      </c>
      <c r="BK25" s="41"/>
    </row>
    <row r="26" spans="1:63" s="8" customFormat="1" ht="27.75" customHeight="1" thickBot="1">
      <c r="A26" s="11">
        <v>20</v>
      </c>
      <c r="B26" s="12"/>
      <c r="C26" s="13">
        <v>500</v>
      </c>
      <c r="D26" s="19"/>
      <c r="E26" s="71">
        <f t="shared" si="0"/>
        <v>500</v>
      </c>
      <c r="F26" s="31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59">
        <f>SUM(G26:U26)</f>
        <v>0</v>
      </c>
      <c r="W26" s="32">
        <f>SUM(F26:U26)</f>
        <v>0</v>
      </c>
      <c r="X26" s="31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59">
        <f t="shared" si="7"/>
        <v>0</v>
      </c>
      <c r="AO26" s="32">
        <f t="shared" si="8"/>
        <v>0</v>
      </c>
      <c r="AP26" s="64">
        <f t="shared" si="1"/>
        <v>0</v>
      </c>
      <c r="AQ26" s="67">
        <f t="shared" si="2"/>
        <v>0</v>
      </c>
      <c r="AR26" s="31"/>
      <c r="AS26" s="19"/>
      <c r="AT26" s="19"/>
      <c r="AU26" s="19"/>
      <c r="AV26" s="19"/>
      <c r="AW26" s="19"/>
      <c r="AX26" s="59">
        <f>SUM(AS26:AW26)</f>
        <v>0</v>
      </c>
      <c r="AY26" s="32">
        <f>SUM(AR26:AW26)</f>
        <v>0</v>
      </c>
      <c r="AZ26" s="31"/>
      <c r="BA26" s="19"/>
      <c r="BB26" s="19"/>
      <c r="BC26" s="19"/>
      <c r="BD26" s="19"/>
      <c r="BE26" s="19"/>
      <c r="BF26" s="59">
        <f>SUM(BA26:BE26)</f>
        <v>0</v>
      </c>
      <c r="BG26" s="32">
        <f>SUM(AZ26:BE26)</f>
        <v>0</v>
      </c>
      <c r="BH26" s="64">
        <f t="shared" si="3"/>
        <v>0</v>
      </c>
      <c r="BI26" s="67">
        <f t="shared" si="4"/>
        <v>0</v>
      </c>
      <c r="BJ26" s="42">
        <f>E26+AQ26+BI26</f>
        <v>500</v>
      </c>
      <c r="BK26" s="43"/>
    </row>
    <row r="27" spans="7:39" ht="12.75"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</sheetData>
  <sheetProtection/>
  <mergeCells count="5">
    <mergeCell ref="A1:BK1"/>
    <mergeCell ref="F3:W3"/>
    <mergeCell ref="X3:AO3"/>
    <mergeCell ref="AR3:AY3"/>
    <mergeCell ref="AZ3:BG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27"/>
  <sheetViews>
    <sheetView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4.7109375" style="1" customWidth="1"/>
    <col min="2" max="2" width="26.7109375" style="3" customWidth="1"/>
    <col min="3" max="4" width="5.7109375" style="16" customWidth="1"/>
    <col min="5" max="5" width="5.7109375" style="44" customWidth="1"/>
    <col min="6" max="6" width="6.7109375" style="28" customWidth="1"/>
    <col min="7" max="22" width="5.7109375" style="16" customWidth="1"/>
    <col min="23" max="23" width="6.7109375" style="45" customWidth="1"/>
    <col min="24" max="24" width="6.7109375" style="28" customWidth="1"/>
    <col min="25" max="40" width="5.7109375" style="16" customWidth="1"/>
    <col min="41" max="43" width="6.7109375" style="45" customWidth="1"/>
    <col min="44" max="44" width="6.7109375" style="28" customWidth="1"/>
    <col min="45" max="50" width="5.7109375" style="16" customWidth="1"/>
    <col min="51" max="52" width="6.7109375" style="28" customWidth="1"/>
    <col min="53" max="57" width="5.7109375" style="16" customWidth="1"/>
    <col min="58" max="58" width="6.57421875" style="16" customWidth="1"/>
    <col min="59" max="59" width="7.140625" style="28" customWidth="1"/>
    <col min="60" max="61" width="6.7109375" style="45" customWidth="1"/>
    <col min="62" max="62" width="8.7109375" style="28" customWidth="1"/>
    <col min="63" max="63" width="5.7109375" style="16" customWidth="1"/>
  </cols>
  <sheetData>
    <row r="1" spans="1:63" s="2" customFormat="1" ht="21">
      <c r="A1" s="73" t="s">
        <v>40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</row>
    <row r="2" spans="1:63" s="2" customFormat="1" ht="2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</row>
    <row r="3" spans="1:63" s="2" customFormat="1" ht="21">
      <c r="A3" s="55"/>
      <c r="B3" s="55"/>
      <c r="C3" s="55"/>
      <c r="D3" s="55"/>
      <c r="E3" s="55"/>
      <c r="F3" s="74" t="s">
        <v>36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 t="s">
        <v>37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55"/>
      <c r="AQ3" s="55"/>
      <c r="AR3" s="76" t="s">
        <v>38</v>
      </c>
      <c r="AS3" s="76"/>
      <c r="AT3" s="76"/>
      <c r="AU3" s="76"/>
      <c r="AV3" s="76"/>
      <c r="AW3" s="76"/>
      <c r="AX3" s="76"/>
      <c r="AY3" s="76"/>
      <c r="AZ3" s="77" t="s">
        <v>39</v>
      </c>
      <c r="BA3" s="77"/>
      <c r="BB3" s="77"/>
      <c r="BC3" s="77"/>
      <c r="BD3" s="77"/>
      <c r="BE3" s="77"/>
      <c r="BF3" s="77"/>
      <c r="BG3" s="77"/>
      <c r="BH3" s="55"/>
      <c r="BI3" s="55"/>
      <c r="BJ3" s="55"/>
      <c r="BK3" s="55"/>
    </row>
    <row r="4" spans="1:63" s="2" customFormat="1" ht="3.75" customHeight="1" thickBot="1">
      <c r="A4" s="4"/>
      <c r="B4" s="3"/>
      <c r="C4" s="4"/>
      <c r="D4" s="4"/>
      <c r="E4" s="3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6"/>
      <c r="W4" s="3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6"/>
      <c r="AO4" s="35"/>
      <c r="AP4" s="35"/>
      <c r="AQ4" s="35"/>
      <c r="AR4" s="4"/>
      <c r="AS4" s="4"/>
      <c r="AT4" s="4"/>
      <c r="AU4" s="4"/>
      <c r="AV4" s="4"/>
      <c r="AW4" s="4"/>
      <c r="AX4" s="16"/>
      <c r="AY4" s="36"/>
      <c r="AZ4" s="4"/>
      <c r="BA4" s="4"/>
      <c r="BB4" s="4"/>
      <c r="BC4" s="4"/>
      <c r="BD4" s="4"/>
      <c r="BE4" s="4"/>
      <c r="BF4" s="16"/>
      <c r="BG4" s="36"/>
      <c r="BH4" s="35"/>
      <c r="BI4" s="35"/>
      <c r="BJ4" s="36"/>
      <c r="BK4" s="4"/>
    </row>
    <row r="5" spans="1:63" s="2" customFormat="1" ht="138.75" customHeight="1">
      <c r="A5" s="50"/>
      <c r="B5" s="51" t="s">
        <v>0</v>
      </c>
      <c r="C5" s="46" t="s">
        <v>2</v>
      </c>
      <c r="D5" s="47" t="s">
        <v>3</v>
      </c>
      <c r="E5" s="68" t="s">
        <v>1</v>
      </c>
      <c r="F5" s="47" t="s">
        <v>4</v>
      </c>
      <c r="G5" s="47" t="s">
        <v>22</v>
      </c>
      <c r="H5" s="47" t="s">
        <v>6</v>
      </c>
      <c r="I5" s="48" t="s">
        <v>23</v>
      </c>
      <c r="J5" s="48" t="s">
        <v>24</v>
      </c>
      <c r="K5" s="48" t="s">
        <v>25</v>
      </c>
      <c r="L5" s="48" t="s">
        <v>26</v>
      </c>
      <c r="M5" s="48" t="s">
        <v>27</v>
      </c>
      <c r="N5" s="48" t="s">
        <v>28</v>
      </c>
      <c r="O5" s="47" t="s">
        <v>7</v>
      </c>
      <c r="P5" s="48" t="s">
        <v>29</v>
      </c>
      <c r="Q5" s="48" t="s">
        <v>8</v>
      </c>
      <c r="R5" s="47" t="s">
        <v>9</v>
      </c>
      <c r="S5" s="48" t="s">
        <v>30</v>
      </c>
      <c r="T5" s="47" t="s">
        <v>10</v>
      </c>
      <c r="U5" s="48" t="s">
        <v>31</v>
      </c>
      <c r="V5" s="56" t="s">
        <v>11</v>
      </c>
      <c r="W5" s="52" t="s">
        <v>19</v>
      </c>
      <c r="X5" s="47" t="s">
        <v>4</v>
      </c>
      <c r="Y5" s="47" t="s">
        <v>22</v>
      </c>
      <c r="Z5" s="47" t="s">
        <v>6</v>
      </c>
      <c r="AA5" s="48" t="s">
        <v>23</v>
      </c>
      <c r="AB5" s="48" t="s">
        <v>24</v>
      </c>
      <c r="AC5" s="48" t="s">
        <v>25</v>
      </c>
      <c r="AD5" s="48" t="s">
        <v>26</v>
      </c>
      <c r="AE5" s="48" t="s">
        <v>27</v>
      </c>
      <c r="AF5" s="48" t="s">
        <v>28</v>
      </c>
      <c r="AG5" s="47" t="s">
        <v>7</v>
      </c>
      <c r="AH5" s="48" t="s">
        <v>29</v>
      </c>
      <c r="AI5" s="48" t="s">
        <v>8</v>
      </c>
      <c r="AJ5" s="47" t="s">
        <v>9</v>
      </c>
      <c r="AK5" s="48" t="s">
        <v>30</v>
      </c>
      <c r="AL5" s="47" t="s">
        <v>10</v>
      </c>
      <c r="AM5" s="48" t="s">
        <v>31</v>
      </c>
      <c r="AN5" s="56" t="s">
        <v>11</v>
      </c>
      <c r="AO5" s="52" t="s">
        <v>19</v>
      </c>
      <c r="AP5" s="60" t="s">
        <v>32</v>
      </c>
      <c r="AQ5" s="61" t="s">
        <v>33</v>
      </c>
      <c r="AR5" s="47" t="s">
        <v>12</v>
      </c>
      <c r="AS5" s="47" t="s">
        <v>5</v>
      </c>
      <c r="AT5" s="47" t="s">
        <v>13</v>
      </c>
      <c r="AU5" s="47" t="s">
        <v>14</v>
      </c>
      <c r="AV5" s="48" t="s">
        <v>15</v>
      </c>
      <c r="AW5" s="47" t="s">
        <v>16</v>
      </c>
      <c r="AX5" s="56" t="s">
        <v>17</v>
      </c>
      <c r="AY5" s="53" t="s">
        <v>20</v>
      </c>
      <c r="AZ5" s="47" t="s">
        <v>12</v>
      </c>
      <c r="BA5" s="47" t="s">
        <v>5</v>
      </c>
      <c r="BB5" s="47" t="s">
        <v>13</v>
      </c>
      <c r="BC5" s="47" t="s">
        <v>14</v>
      </c>
      <c r="BD5" s="48" t="s">
        <v>15</v>
      </c>
      <c r="BE5" s="47" t="s">
        <v>16</v>
      </c>
      <c r="BF5" s="56" t="s">
        <v>17</v>
      </c>
      <c r="BG5" s="53" t="s">
        <v>20</v>
      </c>
      <c r="BH5" s="60" t="s">
        <v>34</v>
      </c>
      <c r="BI5" s="61" t="s">
        <v>35</v>
      </c>
      <c r="BJ5" s="54" t="s">
        <v>21</v>
      </c>
      <c r="BK5" s="49" t="s">
        <v>18</v>
      </c>
    </row>
    <row r="6" spans="1:63" s="2" customFormat="1" ht="25.5" customHeight="1" hidden="1">
      <c r="A6" s="14"/>
      <c r="B6" s="25"/>
      <c r="C6" s="20"/>
      <c r="D6" s="20"/>
      <c r="E6" s="69"/>
      <c r="F6" s="20"/>
      <c r="G6" s="20"/>
      <c r="H6" s="20"/>
      <c r="I6" s="21"/>
      <c r="J6" s="21"/>
      <c r="K6" s="21"/>
      <c r="L6" s="21"/>
      <c r="M6" s="21"/>
      <c r="N6" s="21"/>
      <c r="O6" s="20"/>
      <c r="P6" s="21"/>
      <c r="Q6" s="21"/>
      <c r="R6" s="22"/>
      <c r="S6" s="23"/>
      <c r="T6" s="22"/>
      <c r="U6" s="23"/>
      <c r="V6" s="57"/>
      <c r="W6" s="24"/>
      <c r="X6" s="20"/>
      <c r="Y6" s="20"/>
      <c r="Z6" s="20"/>
      <c r="AA6" s="21"/>
      <c r="AB6" s="21"/>
      <c r="AC6" s="21"/>
      <c r="AD6" s="21"/>
      <c r="AE6" s="21"/>
      <c r="AF6" s="21"/>
      <c r="AG6" s="20"/>
      <c r="AH6" s="21"/>
      <c r="AI6" s="21"/>
      <c r="AJ6" s="22"/>
      <c r="AK6" s="23"/>
      <c r="AL6" s="22"/>
      <c r="AM6" s="23"/>
      <c r="AN6" s="57"/>
      <c r="AO6" s="24"/>
      <c r="AP6" s="62"/>
      <c r="AQ6" s="65"/>
      <c r="AR6" s="22"/>
      <c r="AS6" s="22"/>
      <c r="AT6" s="22"/>
      <c r="AU6" s="22"/>
      <c r="AV6" s="23"/>
      <c r="AW6" s="22"/>
      <c r="AX6" s="57"/>
      <c r="AY6" s="24"/>
      <c r="AZ6" s="22"/>
      <c r="BA6" s="22"/>
      <c r="BB6" s="22"/>
      <c r="BC6" s="22"/>
      <c r="BD6" s="23"/>
      <c r="BE6" s="22"/>
      <c r="BF6" s="57"/>
      <c r="BG6" s="24"/>
      <c r="BH6" s="62"/>
      <c r="BI6" s="65"/>
      <c r="BJ6" s="26"/>
      <c r="BK6" s="27"/>
    </row>
    <row r="7" spans="1:63" s="8" customFormat="1" ht="27.75" customHeight="1">
      <c r="A7" s="5">
        <v>1</v>
      </c>
      <c r="B7" s="6" t="s">
        <v>50</v>
      </c>
      <c r="C7" s="15">
        <v>500</v>
      </c>
      <c r="D7" s="17"/>
      <c r="E7" s="70">
        <f>SUM(C7:D7)</f>
        <v>500</v>
      </c>
      <c r="F7" s="29">
        <v>44.48</v>
      </c>
      <c r="G7" s="17"/>
      <c r="H7" s="17"/>
      <c r="I7" s="17"/>
      <c r="J7" s="17"/>
      <c r="K7" s="17"/>
      <c r="L7" s="17"/>
      <c r="M7" s="18"/>
      <c r="N7" s="17"/>
      <c r="O7" s="17"/>
      <c r="P7" s="17"/>
      <c r="Q7" s="17"/>
      <c r="R7" s="17"/>
      <c r="S7" s="17"/>
      <c r="T7" s="17"/>
      <c r="U7" s="17"/>
      <c r="V7" s="58">
        <f>SUM(G7:U7)</f>
        <v>0</v>
      </c>
      <c r="W7" s="30">
        <f>SUM(F7:U7)</f>
        <v>44.48</v>
      </c>
      <c r="X7" s="29"/>
      <c r="Y7" s="17"/>
      <c r="Z7" s="17"/>
      <c r="AA7" s="17"/>
      <c r="AB7" s="17"/>
      <c r="AC7" s="17"/>
      <c r="AD7" s="17"/>
      <c r="AE7" s="18"/>
      <c r="AF7" s="17"/>
      <c r="AG7" s="17"/>
      <c r="AH7" s="17"/>
      <c r="AI7" s="17"/>
      <c r="AJ7" s="17"/>
      <c r="AK7" s="17"/>
      <c r="AL7" s="17"/>
      <c r="AM7" s="17"/>
      <c r="AN7" s="58">
        <f>SUM(Y7:AM7)</f>
        <v>0</v>
      </c>
      <c r="AO7" s="30">
        <f>SUM(X7:AM7)</f>
        <v>0</v>
      </c>
      <c r="AP7" s="63">
        <f>MAX(W7,AO7)</f>
        <v>44.48</v>
      </c>
      <c r="AQ7" s="66">
        <f>IF(MIN(W7,AO7)=0,AP7,MIN(W7,AO7))</f>
        <v>44.48</v>
      </c>
      <c r="AR7" s="29">
        <v>65.72</v>
      </c>
      <c r="AS7" s="17"/>
      <c r="AT7" s="17">
        <v>5</v>
      </c>
      <c r="AU7" s="17"/>
      <c r="AV7" s="17"/>
      <c r="AW7" s="17"/>
      <c r="AX7" s="58">
        <f>SUM(AS7:AW7)</f>
        <v>5</v>
      </c>
      <c r="AY7" s="30">
        <f>SUM(AR7:AW7)</f>
        <v>70.72</v>
      </c>
      <c r="AZ7" s="29"/>
      <c r="BA7" s="17"/>
      <c r="BB7" s="17"/>
      <c r="BC7" s="17"/>
      <c r="BD7" s="17"/>
      <c r="BE7" s="17"/>
      <c r="BF7" s="58">
        <f>SUM(BA7:BE7)</f>
        <v>0</v>
      </c>
      <c r="BG7" s="30">
        <f>SUM(AZ7:BE7)</f>
        <v>0</v>
      </c>
      <c r="BH7" s="63">
        <f>MAX(AY7,BG7)</f>
        <v>70.72</v>
      </c>
      <c r="BI7" s="66">
        <f aca="true" t="shared" si="0" ref="BI7:BI26">IF(MIN(AY7,BG7)=0,BH7,MIN(AY7,BG7))</f>
        <v>70.72</v>
      </c>
      <c r="BJ7" s="37">
        <f>E7-AQ7-BI7</f>
        <v>384.79999999999995</v>
      </c>
      <c r="BK7" s="38"/>
    </row>
    <row r="8" spans="1:63" s="8" customFormat="1" ht="27.75" customHeight="1">
      <c r="A8" s="9">
        <v>2</v>
      </c>
      <c r="B8" s="10"/>
      <c r="C8" s="7">
        <v>500</v>
      </c>
      <c r="D8" s="18"/>
      <c r="E8" s="70">
        <f aca="true" t="shared" si="1" ref="E8:E26">SUM(C8:D8)</f>
        <v>500</v>
      </c>
      <c r="F8" s="29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58">
        <f>SUM(G8:U8)</f>
        <v>0</v>
      </c>
      <c r="W8" s="30">
        <f>SUM(F8:U8)</f>
        <v>0</v>
      </c>
      <c r="X8" s="29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58">
        <f>SUM(Y8:AM8)</f>
        <v>0</v>
      </c>
      <c r="AO8" s="30">
        <f>SUM(X8:AM8)</f>
        <v>0</v>
      </c>
      <c r="AP8" s="63">
        <f aca="true" t="shared" si="2" ref="AP8:AP26">MAX(W8,AO8)</f>
        <v>0</v>
      </c>
      <c r="AQ8" s="66">
        <f aca="true" t="shared" si="3" ref="AQ8:AQ26">IF(MIN(W8,AO8)=0,AP8,MIN(W8,AO8))</f>
        <v>0</v>
      </c>
      <c r="AR8" s="29"/>
      <c r="AS8" s="18"/>
      <c r="AT8" s="18"/>
      <c r="AU8" s="18"/>
      <c r="AV8" s="18"/>
      <c r="AW8" s="18"/>
      <c r="AX8" s="58">
        <f>SUM(AS8:AW8)</f>
        <v>0</v>
      </c>
      <c r="AY8" s="39">
        <f>SUM(AR8:AW8)</f>
        <v>0</v>
      </c>
      <c r="AZ8" s="29"/>
      <c r="BA8" s="18"/>
      <c r="BB8" s="18"/>
      <c r="BC8" s="18"/>
      <c r="BD8" s="18"/>
      <c r="BE8" s="18"/>
      <c r="BF8" s="58">
        <f>SUM(BA8:BE8)</f>
        <v>0</v>
      </c>
      <c r="BG8" s="39">
        <f>SUM(AZ8:BE8)</f>
        <v>0</v>
      </c>
      <c r="BH8" s="63">
        <f aca="true" t="shared" si="4" ref="BH8:BH26">MAX(AY8,BG8)</f>
        <v>0</v>
      </c>
      <c r="BI8" s="66">
        <f t="shared" si="0"/>
        <v>0</v>
      </c>
      <c r="BJ8" s="40">
        <f>E8-AQ8-BI8</f>
        <v>500</v>
      </c>
      <c r="BK8" s="41"/>
    </row>
    <row r="9" spans="1:63" s="8" customFormat="1" ht="27.75" customHeight="1">
      <c r="A9" s="9">
        <v>3</v>
      </c>
      <c r="B9" s="10"/>
      <c r="C9" s="7">
        <v>500</v>
      </c>
      <c r="D9" s="18"/>
      <c r="E9" s="70">
        <f t="shared" si="1"/>
        <v>500</v>
      </c>
      <c r="F9" s="29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58">
        <f aca="true" t="shared" si="5" ref="V9:V25">SUM(G9:U9)</f>
        <v>0</v>
      </c>
      <c r="W9" s="30">
        <f aca="true" t="shared" si="6" ref="W9:W25">SUM(F9:U9)</f>
        <v>0</v>
      </c>
      <c r="X9" s="29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58">
        <f aca="true" t="shared" si="7" ref="AN9:AN26">SUM(Y9:AM9)</f>
        <v>0</v>
      </c>
      <c r="AO9" s="30">
        <f aca="true" t="shared" si="8" ref="AO9:AO26">SUM(X9:AM9)</f>
        <v>0</v>
      </c>
      <c r="AP9" s="63">
        <f t="shared" si="2"/>
        <v>0</v>
      </c>
      <c r="AQ9" s="66">
        <f t="shared" si="3"/>
        <v>0</v>
      </c>
      <c r="AR9" s="29"/>
      <c r="AS9" s="18"/>
      <c r="AT9" s="18"/>
      <c r="AU9" s="18"/>
      <c r="AV9" s="18"/>
      <c r="AW9" s="18"/>
      <c r="AX9" s="58">
        <f aca="true" t="shared" si="9" ref="AX9:AX25">SUM(AS9:AW9)</f>
        <v>0</v>
      </c>
      <c r="AY9" s="39">
        <f aca="true" t="shared" si="10" ref="AY9:AY25">SUM(AR9:AW9)</f>
        <v>0</v>
      </c>
      <c r="AZ9" s="29"/>
      <c r="BA9" s="18"/>
      <c r="BB9" s="18"/>
      <c r="BC9" s="18"/>
      <c r="BD9" s="18"/>
      <c r="BE9" s="18"/>
      <c r="BF9" s="58">
        <f aca="true" t="shared" si="11" ref="BF9:BF22">SUM(BA9:BE9)</f>
        <v>0</v>
      </c>
      <c r="BG9" s="39">
        <f aca="true" t="shared" si="12" ref="BG9:BG22">SUM(AZ9:BE9)</f>
        <v>0</v>
      </c>
      <c r="BH9" s="63">
        <f t="shared" si="4"/>
        <v>0</v>
      </c>
      <c r="BI9" s="66">
        <f t="shared" si="0"/>
        <v>0</v>
      </c>
      <c r="BJ9" s="40">
        <f aca="true" t="shared" si="13" ref="BJ9:BJ24">E9-AQ9-BI9</f>
        <v>500</v>
      </c>
      <c r="BK9" s="41"/>
    </row>
    <row r="10" spans="1:63" s="8" customFormat="1" ht="27.75" customHeight="1">
      <c r="A10" s="9">
        <v>4</v>
      </c>
      <c r="B10" s="10" t="s">
        <v>50</v>
      </c>
      <c r="C10" s="7">
        <v>500</v>
      </c>
      <c r="D10" s="18"/>
      <c r="E10" s="70">
        <f t="shared" si="1"/>
        <v>500</v>
      </c>
      <c r="F10" s="29">
        <v>47.4</v>
      </c>
      <c r="G10" s="18"/>
      <c r="H10" s="18"/>
      <c r="I10" s="18"/>
      <c r="J10" s="18"/>
      <c r="K10" s="18">
        <v>5</v>
      </c>
      <c r="L10" s="18"/>
      <c r="M10" s="18"/>
      <c r="N10" s="18"/>
      <c r="O10" s="18">
        <v>10</v>
      </c>
      <c r="P10" s="18"/>
      <c r="Q10" s="18"/>
      <c r="R10" s="18"/>
      <c r="S10" s="18"/>
      <c r="T10" s="18"/>
      <c r="U10" s="18"/>
      <c r="V10" s="58">
        <f t="shared" si="5"/>
        <v>15</v>
      </c>
      <c r="W10" s="30">
        <f t="shared" si="6"/>
        <v>62.4</v>
      </c>
      <c r="X10" s="29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58">
        <f t="shared" si="7"/>
        <v>0</v>
      </c>
      <c r="AO10" s="30">
        <f t="shared" si="8"/>
        <v>0</v>
      </c>
      <c r="AP10" s="63">
        <f t="shared" si="2"/>
        <v>62.4</v>
      </c>
      <c r="AQ10" s="66">
        <f t="shared" si="3"/>
        <v>62.4</v>
      </c>
      <c r="AR10" s="29">
        <v>60.21</v>
      </c>
      <c r="AS10" s="18"/>
      <c r="AT10" s="18"/>
      <c r="AU10" s="18"/>
      <c r="AV10" s="18"/>
      <c r="AW10" s="18"/>
      <c r="AX10" s="58">
        <f t="shared" si="9"/>
        <v>0</v>
      </c>
      <c r="AY10" s="39">
        <f t="shared" si="10"/>
        <v>60.21</v>
      </c>
      <c r="AZ10" s="29"/>
      <c r="BA10" s="18"/>
      <c r="BB10" s="18"/>
      <c r="BC10" s="18"/>
      <c r="BD10" s="18"/>
      <c r="BE10" s="18"/>
      <c r="BF10" s="58">
        <f t="shared" si="11"/>
        <v>0</v>
      </c>
      <c r="BG10" s="39">
        <f t="shared" si="12"/>
        <v>0</v>
      </c>
      <c r="BH10" s="63">
        <f t="shared" si="4"/>
        <v>60.21</v>
      </c>
      <c r="BI10" s="66">
        <f t="shared" si="0"/>
        <v>60.21</v>
      </c>
      <c r="BJ10" s="40">
        <f t="shared" si="13"/>
        <v>377.39000000000004</v>
      </c>
      <c r="BK10" s="41"/>
    </row>
    <row r="11" spans="1:63" s="8" customFormat="1" ht="27.75" customHeight="1">
      <c r="A11" s="9">
        <v>5</v>
      </c>
      <c r="B11" s="10"/>
      <c r="C11" s="7">
        <v>500</v>
      </c>
      <c r="D11" s="18"/>
      <c r="E11" s="70">
        <f t="shared" si="1"/>
        <v>500</v>
      </c>
      <c r="F11" s="29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58">
        <f t="shared" si="5"/>
        <v>0</v>
      </c>
      <c r="W11" s="30">
        <f t="shared" si="6"/>
        <v>0</v>
      </c>
      <c r="X11" s="29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58">
        <f t="shared" si="7"/>
        <v>0</v>
      </c>
      <c r="AO11" s="30">
        <f t="shared" si="8"/>
        <v>0</v>
      </c>
      <c r="AP11" s="63">
        <f t="shared" si="2"/>
        <v>0</v>
      </c>
      <c r="AQ11" s="66">
        <f t="shared" si="3"/>
        <v>0</v>
      </c>
      <c r="AR11" s="29"/>
      <c r="AS11" s="18"/>
      <c r="AT11" s="18"/>
      <c r="AU11" s="18"/>
      <c r="AV11" s="18"/>
      <c r="AW11" s="18"/>
      <c r="AX11" s="58">
        <f t="shared" si="9"/>
        <v>0</v>
      </c>
      <c r="AY11" s="39">
        <f t="shared" si="10"/>
        <v>0</v>
      </c>
      <c r="AZ11" s="29"/>
      <c r="BA11" s="18"/>
      <c r="BB11" s="18"/>
      <c r="BC11" s="18"/>
      <c r="BD11" s="18"/>
      <c r="BE11" s="18"/>
      <c r="BF11" s="58">
        <f t="shared" si="11"/>
        <v>0</v>
      </c>
      <c r="BG11" s="39">
        <f t="shared" si="12"/>
        <v>0</v>
      </c>
      <c r="BH11" s="63">
        <f t="shared" si="4"/>
        <v>0</v>
      </c>
      <c r="BI11" s="66">
        <f t="shared" si="0"/>
        <v>0</v>
      </c>
      <c r="BJ11" s="40">
        <f t="shared" si="13"/>
        <v>500</v>
      </c>
      <c r="BK11" s="41"/>
    </row>
    <row r="12" spans="1:63" s="8" customFormat="1" ht="27.75" customHeight="1">
      <c r="A12" s="9">
        <v>6</v>
      </c>
      <c r="B12" s="10"/>
      <c r="C12" s="7">
        <v>500</v>
      </c>
      <c r="D12" s="18"/>
      <c r="E12" s="70">
        <f t="shared" si="1"/>
        <v>500</v>
      </c>
      <c r="F12" s="29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58">
        <f t="shared" si="5"/>
        <v>0</v>
      </c>
      <c r="W12" s="30">
        <f t="shared" si="6"/>
        <v>0</v>
      </c>
      <c r="X12" s="29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58">
        <f t="shared" si="7"/>
        <v>0</v>
      </c>
      <c r="AO12" s="30">
        <f t="shared" si="8"/>
        <v>0</v>
      </c>
      <c r="AP12" s="63">
        <f t="shared" si="2"/>
        <v>0</v>
      </c>
      <c r="AQ12" s="66">
        <f t="shared" si="3"/>
        <v>0</v>
      </c>
      <c r="AR12" s="29"/>
      <c r="AS12" s="18"/>
      <c r="AT12" s="18"/>
      <c r="AU12" s="18"/>
      <c r="AV12" s="18"/>
      <c r="AW12" s="18"/>
      <c r="AX12" s="58">
        <f t="shared" si="9"/>
        <v>0</v>
      </c>
      <c r="AY12" s="39">
        <f t="shared" si="10"/>
        <v>0</v>
      </c>
      <c r="AZ12" s="29"/>
      <c r="BA12" s="18"/>
      <c r="BB12" s="18"/>
      <c r="BC12" s="18"/>
      <c r="BD12" s="18"/>
      <c r="BE12" s="18"/>
      <c r="BF12" s="58">
        <f t="shared" si="11"/>
        <v>0</v>
      </c>
      <c r="BG12" s="39">
        <f t="shared" si="12"/>
        <v>0</v>
      </c>
      <c r="BH12" s="63">
        <f t="shared" si="4"/>
        <v>0</v>
      </c>
      <c r="BI12" s="66">
        <f t="shared" si="0"/>
        <v>0</v>
      </c>
      <c r="BJ12" s="40">
        <f t="shared" si="13"/>
        <v>500</v>
      </c>
      <c r="BK12" s="41"/>
    </row>
    <row r="13" spans="1:63" s="8" customFormat="1" ht="27.75" customHeight="1">
      <c r="A13" s="9">
        <v>7</v>
      </c>
      <c r="B13" s="10"/>
      <c r="C13" s="7">
        <v>500</v>
      </c>
      <c r="D13" s="18"/>
      <c r="E13" s="70">
        <f t="shared" si="1"/>
        <v>500</v>
      </c>
      <c r="F13" s="29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58">
        <f t="shared" si="5"/>
        <v>0</v>
      </c>
      <c r="W13" s="30">
        <f t="shared" si="6"/>
        <v>0</v>
      </c>
      <c r="X13" s="29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58">
        <f t="shared" si="7"/>
        <v>0</v>
      </c>
      <c r="AO13" s="30">
        <f t="shared" si="8"/>
        <v>0</v>
      </c>
      <c r="AP13" s="63">
        <f t="shared" si="2"/>
        <v>0</v>
      </c>
      <c r="AQ13" s="66">
        <f t="shared" si="3"/>
        <v>0</v>
      </c>
      <c r="AR13" s="29"/>
      <c r="AS13" s="18"/>
      <c r="AT13" s="18"/>
      <c r="AU13" s="18"/>
      <c r="AV13" s="18"/>
      <c r="AW13" s="18"/>
      <c r="AX13" s="58">
        <f t="shared" si="9"/>
        <v>0</v>
      </c>
      <c r="AY13" s="39">
        <f t="shared" si="10"/>
        <v>0</v>
      </c>
      <c r="AZ13" s="29"/>
      <c r="BA13" s="18"/>
      <c r="BB13" s="18"/>
      <c r="BC13" s="18"/>
      <c r="BD13" s="18"/>
      <c r="BE13" s="18"/>
      <c r="BF13" s="58">
        <f t="shared" si="11"/>
        <v>0</v>
      </c>
      <c r="BG13" s="39">
        <f t="shared" si="12"/>
        <v>0</v>
      </c>
      <c r="BH13" s="63">
        <f t="shared" si="4"/>
        <v>0</v>
      </c>
      <c r="BI13" s="66">
        <f t="shared" si="0"/>
        <v>0</v>
      </c>
      <c r="BJ13" s="40">
        <f t="shared" si="13"/>
        <v>500</v>
      </c>
      <c r="BK13" s="41"/>
    </row>
    <row r="14" spans="1:63" s="8" customFormat="1" ht="27.75" customHeight="1">
      <c r="A14" s="9">
        <v>8</v>
      </c>
      <c r="B14" s="10"/>
      <c r="C14" s="7">
        <v>500</v>
      </c>
      <c r="D14" s="18"/>
      <c r="E14" s="70">
        <f t="shared" si="1"/>
        <v>500</v>
      </c>
      <c r="F14" s="29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58">
        <f t="shared" si="5"/>
        <v>0</v>
      </c>
      <c r="W14" s="30">
        <f t="shared" si="6"/>
        <v>0</v>
      </c>
      <c r="X14" s="29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58">
        <f t="shared" si="7"/>
        <v>0</v>
      </c>
      <c r="AO14" s="30">
        <f t="shared" si="8"/>
        <v>0</v>
      </c>
      <c r="AP14" s="63">
        <f t="shared" si="2"/>
        <v>0</v>
      </c>
      <c r="AQ14" s="66">
        <f t="shared" si="3"/>
        <v>0</v>
      </c>
      <c r="AR14" s="29"/>
      <c r="AS14" s="18"/>
      <c r="AT14" s="18"/>
      <c r="AU14" s="18"/>
      <c r="AV14" s="18"/>
      <c r="AW14" s="18"/>
      <c r="AX14" s="58">
        <f t="shared" si="9"/>
        <v>0</v>
      </c>
      <c r="AY14" s="39">
        <f t="shared" si="10"/>
        <v>0</v>
      </c>
      <c r="AZ14" s="29"/>
      <c r="BA14" s="18"/>
      <c r="BB14" s="18"/>
      <c r="BC14" s="18"/>
      <c r="BD14" s="18"/>
      <c r="BE14" s="18"/>
      <c r="BF14" s="58">
        <f t="shared" si="11"/>
        <v>0</v>
      </c>
      <c r="BG14" s="39">
        <f t="shared" si="12"/>
        <v>0</v>
      </c>
      <c r="BH14" s="63">
        <f t="shared" si="4"/>
        <v>0</v>
      </c>
      <c r="BI14" s="66">
        <f t="shared" si="0"/>
        <v>0</v>
      </c>
      <c r="BJ14" s="40">
        <f t="shared" si="13"/>
        <v>500</v>
      </c>
      <c r="BK14" s="41"/>
    </row>
    <row r="15" spans="1:63" s="8" customFormat="1" ht="27.75" customHeight="1">
      <c r="A15" s="9">
        <v>9</v>
      </c>
      <c r="B15" s="10"/>
      <c r="C15" s="7">
        <v>500</v>
      </c>
      <c r="D15" s="18"/>
      <c r="E15" s="70">
        <f t="shared" si="1"/>
        <v>500</v>
      </c>
      <c r="F15" s="2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58">
        <f t="shared" si="5"/>
        <v>0</v>
      </c>
      <c r="W15" s="30">
        <f t="shared" si="6"/>
        <v>0</v>
      </c>
      <c r="X15" s="29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58">
        <f t="shared" si="7"/>
        <v>0</v>
      </c>
      <c r="AO15" s="30">
        <f t="shared" si="8"/>
        <v>0</v>
      </c>
      <c r="AP15" s="63">
        <f t="shared" si="2"/>
        <v>0</v>
      </c>
      <c r="AQ15" s="66">
        <f t="shared" si="3"/>
        <v>0</v>
      </c>
      <c r="AR15" s="29"/>
      <c r="AS15" s="18"/>
      <c r="AT15" s="18"/>
      <c r="AU15" s="18"/>
      <c r="AV15" s="18"/>
      <c r="AW15" s="18"/>
      <c r="AX15" s="58">
        <f t="shared" si="9"/>
        <v>0</v>
      </c>
      <c r="AY15" s="39">
        <f t="shared" si="10"/>
        <v>0</v>
      </c>
      <c r="AZ15" s="29"/>
      <c r="BA15" s="18"/>
      <c r="BB15" s="18"/>
      <c r="BC15" s="18"/>
      <c r="BD15" s="18"/>
      <c r="BE15" s="18"/>
      <c r="BF15" s="58">
        <f t="shared" si="11"/>
        <v>0</v>
      </c>
      <c r="BG15" s="39">
        <f t="shared" si="12"/>
        <v>0</v>
      </c>
      <c r="BH15" s="63">
        <f t="shared" si="4"/>
        <v>0</v>
      </c>
      <c r="BI15" s="66">
        <f t="shared" si="0"/>
        <v>0</v>
      </c>
      <c r="BJ15" s="40">
        <f t="shared" si="13"/>
        <v>500</v>
      </c>
      <c r="BK15" s="41"/>
    </row>
    <row r="16" spans="1:63" s="8" customFormat="1" ht="27.75" customHeight="1">
      <c r="A16" s="9">
        <v>10</v>
      </c>
      <c r="B16" s="10"/>
      <c r="C16" s="7">
        <v>500</v>
      </c>
      <c r="D16" s="18"/>
      <c r="E16" s="70">
        <f t="shared" si="1"/>
        <v>500</v>
      </c>
      <c r="F16" s="29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58">
        <f t="shared" si="5"/>
        <v>0</v>
      </c>
      <c r="W16" s="30">
        <f t="shared" si="6"/>
        <v>0</v>
      </c>
      <c r="X16" s="29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58">
        <f t="shared" si="7"/>
        <v>0</v>
      </c>
      <c r="AO16" s="30">
        <f t="shared" si="8"/>
        <v>0</v>
      </c>
      <c r="AP16" s="63">
        <f t="shared" si="2"/>
        <v>0</v>
      </c>
      <c r="AQ16" s="66">
        <f t="shared" si="3"/>
        <v>0</v>
      </c>
      <c r="AR16" s="29"/>
      <c r="AS16" s="18"/>
      <c r="AT16" s="18"/>
      <c r="AU16" s="18"/>
      <c r="AV16" s="18"/>
      <c r="AW16" s="18"/>
      <c r="AX16" s="58">
        <f t="shared" si="9"/>
        <v>0</v>
      </c>
      <c r="AY16" s="39">
        <f t="shared" si="10"/>
        <v>0</v>
      </c>
      <c r="AZ16" s="29"/>
      <c r="BA16" s="18"/>
      <c r="BB16" s="18"/>
      <c r="BC16" s="18"/>
      <c r="BD16" s="18"/>
      <c r="BE16" s="18"/>
      <c r="BF16" s="58">
        <f t="shared" si="11"/>
        <v>0</v>
      </c>
      <c r="BG16" s="39">
        <f t="shared" si="12"/>
        <v>0</v>
      </c>
      <c r="BH16" s="63">
        <f t="shared" si="4"/>
        <v>0</v>
      </c>
      <c r="BI16" s="66">
        <f t="shared" si="0"/>
        <v>0</v>
      </c>
      <c r="BJ16" s="40">
        <f t="shared" si="13"/>
        <v>500</v>
      </c>
      <c r="BK16" s="41"/>
    </row>
    <row r="17" spans="1:63" s="8" customFormat="1" ht="27.75" customHeight="1">
      <c r="A17" s="9">
        <v>11</v>
      </c>
      <c r="B17" s="10"/>
      <c r="C17" s="7">
        <v>500</v>
      </c>
      <c r="D17" s="18"/>
      <c r="E17" s="70">
        <f t="shared" si="1"/>
        <v>500</v>
      </c>
      <c r="F17" s="2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58">
        <f t="shared" si="5"/>
        <v>0</v>
      </c>
      <c r="W17" s="30">
        <f t="shared" si="6"/>
        <v>0</v>
      </c>
      <c r="X17" s="29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58">
        <f t="shared" si="7"/>
        <v>0</v>
      </c>
      <c r="AO17" s="30">
        <f t="shared" si="8"/>
        <v>0</v>
      </c>
      <c r="AP17" s="63">
        <f t="shared" si="2"/>
        <v>0</v>
      </c>
      <c r="AQ17" s="66">
        <f t="shared" si="3"/>
        <v>0</v>
      </c>
      <c r="AR17" s="29"/>
      <c r="AS17" s="18"/>
      <c r="AT17" s="18"/>
      <c r="AU17" s="18"/>
      <c r="AV17" s="18"/>
      <c r="AW17" s="18"/>
      <c r="AX17" s="58">
        <f t="shared" si="9"/>
        <v>0</v>
      </c>
      <c r="AY17" s="39">
        <f t="shared" si="10"/>
        <v>0</v>
      </c>
      <c r="AZ17" s="29"/>
      <c r="BA17" s="18"/>
      <c r="BB17" s="18"/>
      <c r="BC17" s="18"/>
      <c r="BD17" s="18"/>
      <c r="BE17" s="18"/>
      <c r="BF17" s="58">
        <f t="shared" si="11"/>
        <v>0</v>
      </c>
      <c r="BG17" s="39">
        <f t="shared" si="12"/>
        <v>0</v>
      </c>
      <c r="BH17" s="63">
        <f t="shared" si="4"/>
        <v>0</v>
      </c>
      <c r="BI17" s="66">
        <f t="shared" si="0"/>
        <v>0</v>
      </c>
      <c r="BJ17" s="40">
        <f t="shared" si="13"/>
        <v>500</v>
      </c>
      <c r="BK17" s="41"/>
    </row>
    <row r="18" spans="1:63" s="8" customFormat="1" ht="27.75" customHeight="1">
      <c r="A18" s="9">
        <v>12</v>
      </c>
      <c r="B18" s="10"/>
      <c r="C18" s="7">
        <v>500</v>
      </c>
      <c r="D18" s="18"/>
      <c r="E18" s="70">
        <f t="shared" si="1"/>
        <v>500</v>
      </c>
      <c r="F18" s="29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58">
        <f t="shared" si="5"/>
        <v>0</v>
      </c>
      <c r="W18" s="30">
        <f t="shared" si="6"/>
        <v>0</v>
      </c>
      <c r="X18" s="29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58">
        <f t="shared" si="7"/>
        <v>0</v>
      </c>
      <c r="AO18" s="30">
        <f t="shared" si="8"/>
        <v>0</v>
      </c>
      <c r="AP18" s="63">
        <f t="shared" si="2"/>
        <v>0</v>
      </c>
      <c r="AQ18" s="66">
        <f t="shared" si="3"/>
        <v>0</v>
      </c>
      <c r="AR18" s="29"/>
      <c r="AS18" s="18"/>
      <c r="AT18" s="18"/>
      <c r="AU18" s="18"/>
      <c r="AV18" s="18"/>
      <c r="AW18" s="18"/>
      <c r="AX18" s="58">
        <f t="shared" si="9"/>
        <v>0</v>
      </c>
      <c r="AY18" s="39">
        <f t="shared" si="10"/>
        <v>0</v>
      </c>
      <c r="AZ18" s="29"/>
      <c r="BA18" s="18"/>
      <c r="BB18" s="18"/>
      <c r="BC18" s="18"/>
      <c r="BD18" s="18"/>
      <c r="BE18" s="18"/>
      <c r="BF18" s="58">
        <f t="shared" si="11"/>
        <v>0</v>
      </c>
      <c r="BG18" s="39">
        <f t="shared" si="12"/>
        <v>0</v>
      </c>
      <c r="BH18" s="63">
        <f t="shared" si="4"/>
        <v>0</v>
      </c>
      <c r="BI18" s="66">
        <f t="shared" si="0"/>
        <v>0</v>
      </c>
      <c r="BJ18" s="40">
        <f t="shared" si="13"/>
        <v>500</v>
      </c>
      <c r="BK18" s="41"/>
    </row>
    <row r="19" spans="1:63" s="8" customFormat="1" ht="27.75" customHeight="1">
      <c r="A19" s="9">
        <v>13</v>
      </c>
      <c r="B19" s="10"/>
      <c r="C19" s="7">
        <v>500</v>
      </c>
      <c r="D19" s="18"/>
      <c r="E19" s="70">
        <f t="shared" si="1"/>
        <v>500</v>
      </c>
      <c r="F19" s="29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58">
        <f t="shared" si="5"/>
        <v>0</v>
      </c>
      <c r="W19" s="30">
        <f t="shared" si="6"/>
        <v>0</v>
      </c>
      <c r="X19" s="29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58">
        <f t="shared" si="7"/>
        <v>0</v>
      </c>
      <c r="AO19" s="30">
        <f t="shared" si="8"/>
        <v>0</v>
      </c>
      <c r="AP19" s="63">
        <f t="shared" si="2"/>
        <v>0</v>
      </c>
      <c r="AQ19" s="66">
        <f t="shared" si="3"/>
        <v>0</v>
      </c>
      <c r="AR19" s="29"/>
      <c r="AS19" s="18"/>
      <c r="AT19" s="18"/>
      <c r="AU19" s="18"/>
      <c r="AV19" s="18"/>
      <c r="AW19" s="18"/>
      <c r="AX19" s="58">
        <f t="shared" si="9"/>
        <v>0</v>
      </c>
      <c r="AY19" s="39">
        <f t="shared" si="10"/>
        <v>0</v>
      </c>
      <c r="AZ19" s="29"/>
      <c r="BA19" s="18"/>
      <c r="BB19" s="18"/>
      <c r="BC19" s="18"/>
      <c r="BD19" s="18"/>
      <c r="BE19" s="18"/>
      <c r="BF19" s="58">
        <f t="shared" si="11"/>
        <v>0</v>
      </c>
      <c r="BG19" s="39">
        <f t="shared" si="12"/>
        <v>0</v>
      </c>
      <c r="BH19" s="63">
        <f t="shared" si="4"/>
        <v>0</v>
      </c>
      <c r="BI19" s="66">
        <f t="shared" si="0"/>
        <v>0</v>
      </c>
      <c r="BJ19" s="40">
        <f t="shared" si="13"/>
        <v>500</v>
      </c>
      <c r="BK19" s="41"/>
    </row>
    <row r="20" spans="1:63" s="8" customFormat="1" ht="27.75" customHeight="1">
      <c r="A20" s="9">
        <v>14</v>
      </c>
      <c r="B20" s="10"/>
      <c r="C20" s="7">
        <v>500</v>
      </c>
      <c r="D20" s="18"/>
      <c r="E20" s="70">
        <f t="shared" si="1"/>
        <v>500</v>
      </c>
      <c r="F20" s="29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58">
        <f t="shared" si="5"/>
        <v>0</v>
      </c>
      <c r="W20" s="30">
        <f t="shared" si="6"/>
        <v>0</v>
      </c>
      <c r="X20" s="29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58">
        <f t="shared" si="7"/>
        <v>0</v>
      </c>
      <c r="AO20" s="30">
        <f t="shared" si="8"/>
        <v>0</v>
      </c>
      <c r="AP20" s="63">
        <f t="shared" si="2"/>
        <v>0</v>
      </c>
      <c r="AQ20" s="66">
        <f t="shared" si="3"/>
        <v>0</v>
      </c>
      <c r="AR20" s="29"/>
      <c r="AS20" s="18"/>
      <c r="AT20" s="18"/>
      <c r="AU20" s="18"/>
      <c r="AV20" s="18"/>
      <c r="AW20" s="18"/>
      <c r="AX20" s="58">
        <f t="shared" si="9"/>
        <v>0</v>
      </c>
      <c r="AY20" s="39">
        <f t="shared" si="10"/>
        <v>0</v>
      </c>
      <c r="AZ20" s="29"/>
      <c r="BA20" s="18"/>
      <c r="BB20" s="18"/>
      <c r="BC20" s="18"/>
      <c r="BD20" s="18"/>
      <c r="BE20" s="18"/>
      <c r="BF20" s="58">
        <f t="shared" si="11"/>
        <v>0</v>
      </c>
      <c r="BG20" s="39">
        <f t="shared" si="12"/>
        <v>0</v>
      </c>
      <c r="BH20" s="63">
        <f t="shared" si="4"/>
        <v>0</v>
      </c>
      <c r="BI20" s="66">
        <f t="shared" si="0"/>
        <v>0</v>
      </c>
      <c r="BJ20" s="40">
        <f t="shared" si="13"/>
        <v>500</v>
      </c>
      <c r="BK20" s="41"/>
    </row>
    <row r="21" spans="1:63" s="8" customFormat="1" ht="27.75" customHeight="1">
      <c r="A21" s="9">
        <v>15</v>
      </c>
      <c r="B21" s="10"/>
      <c r="C21" s="7">
        <v>500</v>
      </c>
      <c r="D21" s="18"/>
      <c r="E21" s="70">
        <f t="shared" si="1"/>
        <v>500</v>
      </c>
      <c r="F21" s="29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58">
        <f t="shared" si="5"/>
        <v>0</v>
      </c>
      <c r="W21" s="30">
        <f t="shared" si="6"/>
        <v>0</v>
      </c>
      <c r="X21" s="29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58">
        <f t="shared" si="7"/>
        <v>0</v>
      </c>
      <c r="AO21" s="30">
        <f t="shared" si="8"/>
        <v>0</v>
      </c>
      <c r="AP21" s="63">
        <f t="shared" si="2"/>
        <v>0</v>
      </c>
      <c r="AQ21" s="66">
        <f t="shared" si="3"/>
        <v>0</v>
      </c>
      <c r="AR21" s="29"/>
      <c r="AS21" s="18"/>
      <c r="AT21" s="18"/>
      <c r="AU21" s="18"/>
      <c r="AV21" s="18"/>
      <c r="AW21" s="18"/>
      <c r="AX21" s="58">
        <f t="shared" si="9"/>
        <v>0</v>
      </c>
      <c r="AY21" s="39">
        <f t="shared" si="10"/>
        <v>0</v>
      </c>
      <c r="AZ21" s="29"/>
      <c r="BA21" s="18"/>
      <c r="BB21" s="18"/>
      <c r="BC21" s="18"/>
      <c r="BD21" s="18"/>
      <c r="BE21" s="18"/>
      <c r="BF21" s="58">
        <f t="shared" si="11"/>
        <v>0</v>
      </c>
      <c r="BG21" s="39">
        <f t="shared" si="12"/>
        <v>0</v>
      </c>
      <c r="BH21" s="63">
        <f t="shared" si="4"/>
        <v>0</v>
      </c>
      <c r="BI21" s="66">
        <f t="shared" si="0"/>
        <v>0</v>
      </c>
      <c r="BJ21" s="40">
        <f t="shared" si="13"/>
        <v>500</v>
      </c>
      <c r="BK21" s="41"/>
    </row>
    <row r="22" spans="1:63" s="8" customFormat="1" ht="27.75" customHeight="1">
      <c r="A22" s="9">
        <v>16</v>
      </c>
      <c r="B22" s="10"/>
      <c r="C22" s="7">
        <v>500</v>
      </c>
      <c r="D22" s="18"/>
      <c r="E22" s="70">
        <f t="shared" si="1"/>
        <v>500</v>
      </c>
      <c r="F22" s="29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58">
        <f t="shared" si="5"/>
        <v>0</v>
      </c>
      <c r="W22" s="30">
        <f t="shared" si="6"/>
        <v>0</v>
      </c>
      <c r="X22" s="29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58">
        <f t="shared" si="7"/>
        <v>0</v>
      </c>
      <c r="AO22" s="30">
        <f t="shared" si="8"/>
        <v>0</v>
      </c>
      <c r="AP22" s="63">
        <f t="shared" si="2"/>
        <v>0</v>
      </c>
      <c r="AQ22" s="66">
        <f t="shared" si="3"/>
        <v>0</v>
      </c>
      <c r="AR22" s="29"/>
      <c r="AS22" s="18"/>
      <c r="AT22" s="18"/>
      <c r="AU22" s="18"/>
      <c r="AV22" s="18"/>
      <c r="AW22" s="18"/>
      <c r="AX22" s="58">
        <f t="shared" si="9"/>
        <v>0</v>
      </c>
      <c r="AY22" s="39">
        <f t="shared" si="10"/>
        <v>0</v>
      </c>
      <c r="AZ22" s="29"/>
      <c r="BA22" s="18"/>
      <c r="BB22" s="18"/>
      <c r="BC22" s="18"/>
      <c r="BD22" s="18"/>
      <c r="BE22" s="18"/>
      <c r="BF22" s="58">
        <f t="shared" si="11"/>
        <v>0</v>
      </c>
      <c r="BG22" s="39">
        <f t="shared" si="12"/>
        <v>0</v>
      </c>
      <c r="BH22" s="63">
        <f t="shared" si="4"/>
        <v>0</v>
      </c>
      <c r="BI22" s="66">
        <f t="shared" si="0"/>
        <v>0</v>
      </c>
      <c r="BJ22" s="40">
        <f t="shared" si="13"/>
        <v>500</v>
      </c>
      <c r="BK22" s="41"/>
    </row>
    <row r="23" spans="1:63" s="8" customFormat="1" ht="27.75" customHeight="1">
      <c r="A23" s="9">
        <v>17</v>
      </c>
      <c r="B23" s="10"/>
      <c r="C23" s="7">
        <v>500</v>
      </c>
      <c r="D23" s="18"/>
      <c r="E23" s="70">
        <f t="shared" si="1"/>
        <v>500</v>
      </c>
      <c r="F23" s="29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58">
        <f t="shared" si="5"/>
        <v>0</v>
      </c>
      <c r="W23" s="30">
        <f t="shared" si="6"/>
        <v>0</v>
      </c>
      <c r="X23" s="29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58">
        <f t="shared" si="7"/>
        <v>0</v>
      </c>
      <c r="AO23" s="30">
        <f t="shared" si="8"/>
        <v>0</v>
      </c>
      <c r="AP23" s="63">
        <f t="shared" si="2"/>
        <v>0</v>
      </c>
      <c r="AQ23" s="66">
        <f t="shared" si="3"/>
        <v>0</v>
      </c>
      <c r="AR23" s="29"/>
      <c r="AS23" s="18"/>
      <c r="AT23" s="18"/>
      <c r="AU23" s="18"/>
      <c r="AV23" s="18"/>
      <c r="AW23" s="18"/>
      <c r="AX23" s="58">
        <f t="shared" si="9"/>
        <v>0</v>
      </c>
      <c r="AY23" s="39">
        <f t="shared" si="10"/>
        <v>0</v>
      </c>
      <c r="AZ23" s="29"/>
      <c r="BA23" s="18"/>
      <c r="BB23" s="18"/>
      <c r="BC23" s="18"/>
      <c r="BD23" s="18"/>
      <c r="BE23" s="18"/>
      <c r="BF23" s="58">
        <f>SUM(BA23:BE23)</f>
        <v>0</v>
      </c>
      <c r="BG23" s="39">
        <f>SUM(AZ23:BE23)</f>
        <v>0</v>
      </c>
      <c r="BH23" s="63">
        <f t="shared" si="4"/>
        <v>0</v>
      </c>
      <c r="BI23" s="66">
        <f t="shared" si="0"/>
        <v>0</v>
      </c>
      <c r="BJ23" s="40">
        <f t="shared" si="13"/>
        <v>500</v>
      </c>
      <c r="BK23" s="41"/>
    </row>
    <row r="24" spans="1:63" s="8" customFormat="1" ht="27.75" customHeight="1">
      <c r="A24" s="9">
        <v>18</v>
      </c>
      <c r="B24" s="10"/>
      <c r="C24" s="7">
        <v>500</v>
      </c>
      <c r="D24" s="18"/>
      <c r="E24" s="70">
        <f t="shared" si="1"/>
        <v>500</v>
      </c>
      <c r="F24" s="29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58">
        <f t="shared" si="5"/>
        <v>0</v>
      </c>
      <c r="W24" s="30">
        <f t="shared" si="6"/>
        <v>0</v>
      </c>
      <c r="X24" s="29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58">
        <f t="shared" si="7"/>
        <v>0</v>
      </c>
      <c r="AO24" s="30">
        <f t="shared" si="8"/>
        <v>0</v>
      </c>
      <c r="AP24" s="63">
        <f t="shared" si="2"/>
        <v>0</v>
      </c>
      <c r="AQ24" s="66">
        <f t="shared" si="3"/>
        <v>0</v>
      </c>
      <c r="AR24" s="29"/>
      <c r="AS24" s="18"/>
      <c r="AT24" s="18"/>
      <c r="AU24" s="18"/>
      <c r="AV24" s="18"/>
      <c r="AW24" s="18"/>
      <c r="AX24" s="58">
        <f t="shared" si="9"/>
        <v>0</v>
      </c>
      <c r="AY24" s="39">
        <f t="shared" si="10"/>
        <v>0</v>
      </c>
      <c r="AZ24" s="29"/>
      <c r="BA24" s="18"/>
      <c r="BB24" s="18"/>
      <c r="BC24" s="18"/>
      <c r="BD24" s="18"/>
      <c r="BE24" s="18"/>
      <c r="BF24" s="58">
        <f>SUM(BA24:BE24)</f>
        <v>0</v>
      </c>
      <c r="BG24" s="39">
        <f>SUM(AZ24:BE24)</f>
        <v>0</v>
      </c>
      <c r="BH24" s="63">
        <f t="shared" si="4"/>
        <v>0</v>
      </c>
      <c r="BI24" s="66">
        <f t="shared" si="0"/>
        <v>0</v>
      </c>
      <c r="BJ24" s="40">
        <f t="shared" si="13"/>
        <v>500</v>
      </c>
      <c r="BK24" s="41"/>
    </row>
    <row r="25" spans="1:63" s="8" customFormat="1" ht="27.75" customHeight="1">
      <c r="A25" s="9">
        <v>19</v>
      </c>
      <c r="B25" s="10"/>
      <c r="C25" s="7">
        <v>500</v>
      </c>
      <c r="D25" s="18"/>
      <c r="E25" s="70">
        <f t="shared" si="1"/>
        <v>500</v>
      </c>
      <c r="F25" s="29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58">
        <f t="shared" si="5"/>
        <v>0</v>
      </c>
      <c r="W25" s="30">
        <f t="shared" si="6"/>
        <v>0</v>
      </c>
      <c r="X25" s="29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58">
        <f t="shared" si="7"/>
        <v>0</v>
      </c>
      <c r="AO25" s="30">
        <f t="shared" si="8"/>
        <v>0</v>
      </c>
      <c r="AP25" s="63">
        <f t="shared" si="2"/>
        <v>0</v>
      </c>
      <c r="AQ25" s="66">
        <f t="shared" si="3"/>
        <v>0</v>
      </c>
      <c r="AR25" s="29"/>
      <c r="AS25" s="18"/>
      <c r="AT25" s="18"/>
      <c r="AU25" s="18"/>
      <c r="AV25" s="18"/>
      <c r="AW25" s="18"/>
      <c r="AX25" s="58">
        <f t="shared" si="9"/>
        <v>0</v>
      </c>
      <c r="AY25" s="39">
        <f t="shared" si="10"/>
        <v>0</v>
      </c>
      <c r="AZ25" s="29"/>
      <c r="BA25" s="18"/>
      <c r="BB25" s="18"/>
      <c r="BC25" s="18"/>
      <c r="BD25" s="18"/>
      <c r="BE25" s="18"/>
      <c r="BF25" s="58">
        <f>SUM(BA25:BE25)</f>
        <v>0</v>
      </c>
      <c r="BG25" s="39">
        <f>SUM(AZ25:BE25)</f>
        <v>0</v>
      </c>
      <c r="BH25" s="63">
        <f t="shared" si="4"/>
        <v>0</v>
      </c>
      <c r="BI25" s="66">
        <f t="shared" si="0"/>
        <v>0</v>
      </c>
      <c r="BJ25" s="40">
        <f>E25+AQ25+BI25</f>
        <v>500</v>
      </c>
      <c r="BK25" s="41"/>
    </row>
    <row r="26" spans="1:63" s="8" customFormat="1" ht="27.75" customHeight="1" thickBot="1">
      <c r="A26" s="11">
        <v>20</v>
      </c>
      <c r="B26" s="12"/>
      <c r="C26" s="13">
        <v>500</v>
      </c>
      <c r="D26" s="19"/>
      <c r="E26" s="71">
        <f t="shared" si="1"/>
        <v>500</v>
      </c>
      <c r="F26" s="31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59">
        <f>SUM(G26:U26)</f>
        <v>0</v>
      </c>
      <c r="W26" s="32">
        <f>SUM(F26:U26)</f>
        <v>0</v>
      </c>
      <c r="X26" s="31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59">
        <f t="shared" si="7"/>
        <v>0</v>
      </c>
      <c r="AO26" s="32">
        <f t="shared" si="8"/>
        <v>0</v>
      </c>
      <c r="AP26" s="64">
        <f t="shared" si="2"/>
        <v>0</v>
      </c>
      <c r="AQ26" s="67">
        <f t="shared" si="3"/>
        <v>0</v>
      </c>
      <c r="AR26" s="31"/>
      <c r="AS26" s="19"/>
      <c r="AT26" s="19"/>
      <c r="AU26" s="19"/>
      <c r="AV26" s="19"/>
      <c r="AW26" s="19"/>
      <c r="AX26" s="59">
        <f>SUM(AS26:AW26)</f>
        <v>0</v>
      </c>
      <c r="AY26" s="32">
        <f>SUM(AR26:AW26)</f>
        <v>0</v>
      </c>
      <c r="AZ26" s="31"/>
      <c r="BA26" s="19"/>
      <c r="BB26" s="19"/>
      <c r="BC26" s="19"/>
      <c r="BD26" s="19"/>
      <c r="BE26" s="19"/>
      <c r="BF26" s="59">
        <f>SUM(BA26:BE26)</f>
        <v>0</v>
      </c>
      <c r="BG26" s="32">
        <f>SUM(AZ26:BE26)</f>
        <v>0</v>
      </c>
      <c r="BH26" s="64">
        <f t="shared" si="4"/>
        <v>0</v>
      </c>
      <c r="BI26" s="67">
        <f t="shared" si="0"/>
        <v>0</v>
      </c>
      <c r="BJ26" s="42">
        <f>E26+AQ26+BI26</f>
        <v>500</v>
      </c>
      <c r="BK26" s="43"/>
    </row>
    <row r="27" spans="7:39" ht="12.75"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</sheetData>
  <sheetProtection/>
  <mergeCells count="5">
    <mergeCell ref="A1:BK1"/>
    <mergeCell ref="F3:W3"/>
    <mergeCell ref="X3:AO3"/>
    <mergeCell ref="AR3:AY3"/>
    <mergeCell ref="AZ3:BG3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26"/>
  <sheetViews>
    <sheetView zoomScale="75" zoomScaleNormal="75" zoomScalePageLayoutView="0" workbookViewId="0" topLeftCell="A1">
      <selection activeCell="AZ4" sqref="AZ4"/>
    </sheetView>
  </sheetViews>
  <sheetFormatPr defaultColWidth="9.140625" defaultRowHeight="12.75"/>
  <cols>
    <col min="1" max="1" width="4.7109375" style="1" customWidth="1"/>
    <col min="2" max="2" width="30.57421875" style="3" customWidth="1"/>
    <col min="3" max="3" width="5.8515625" style="16" customWidth="1"/>
    <col min="4" max="4" width="6.140625" style="16" customWidth="1"/>
    <col min="5" max="5" width="5.7109375" style="44" customWidth="1"/>
    <col min="6" max="6" width="7.421875" style="28" customWidth="1"/>
    <col min="7" max="7" width="6.140625" style="16" hidden="1" customWidth="1"/>
    <col min="8" max="8" width="6.00390625" style="16" customWidth="1"/>
    <col min="9" max="9" width="7.28125" style="45" customWidth="1"/>
    <col min="10" max="10" width="7.421875" style="28" customWidth="1"/>
    <col min="11" max="11" width="5.28125" style="16" hidden="1" customWidth="1"/>
    <col min="12" max="12" width="5.140625" style="16" hidden="1" customWidth="1"/>
    <col min="13" max="13" width="5.28125" style="16" hidden="1" customWidth="1"/>
    <col min="14" max="14" width="5.7109375" style="16" hidden="1" customWidth="1"/>
    <col min="15" max="15" width="5.28125" style="16" hidden="1" customWidth="1"/>
    <col min="16" max="16" width="5.140625" style="16" hidden="1" customWidth="1"/>
    <col min="17" max="17" width="4.7109375" style="16" hidden="1" customWidth="1"/>
    <col min="18" max="18" width="5.8515625" style="16" hidden="1" customWidth="1"/>
    <col min="19" max="19" width="5.57421875" style="16" hidden="1" customWidth="1"/>
    <col min="20" max="20" width="5.00390625" style="16" hidden="1" customWidth="1"/>
    <col min="21" max="21" width="5.28125" style="16" hidden="1" customWidth="1"/>
    <col min="22" max="22" width="5.8515625" style="16" hidden="1" customWidth="1"/>
    <col min="23" max="23" width="6.00390625" style="16" hidden="1" customWidth="1"/>
    <col min="24" max="24" width="6.140625" style="16" hidden="1" customWidth="1"/>
    <col min="25" max="25" width="7.140625" style="16" hidden="1" customWidth="1"/>
    <col min="26" max="26" width="6.140625" style="16" customWidth="1"/>
    <col min="27" max="27" width="7.140625" style="45" customWidth="1"/>
    <col min="28" max="28" width="7.00390625" style="45" customWidth="1"/>
    <col min="29" max="29" width="6.57421875" style="45" customWidth="1"/>
    <col min="30" max="30" width="7.28125" style="28" customWidth="1"/>
    <col min="31" max="31" width="5.7109375" style="16" hidden="1" customWidth="1"/>
    <col min="32" max="32" width="2.8515625" style="16" hidden="1" customWidth="1"/>
    <col min="33" max="33" width="3.00390625" style="16" hidden="1" customWidth="1"/>
    <col min="34" max="34" width="4.28125" style="16" hidden="1" customWidth="1"/>
    <col min="35" max="35" width="2.421875" style="16" hidden="1" customWidth="1"/>
    <col min="36" max="36" width="6.140625" style="16" customWidth="1"/>
    <col min="37" max="37" width="6.28125" style="28" customWidth="1"/>
    <col min="38" max="38" width="6.7109375" style="28" hidden="1" customWidth="1"/>
    <col min="39" max="41" width="5.7109375" style="16" hidden="1" customWidth="1"/>
    <col min="42" max="42" width="7.00390625" style="16" hidden="1" customWidth="1"/>
    <col min="43" max="43" width="0.13671875" style="16" hidden="1" customWidth="1"/>
    <col min="44" max="44" width="5.421875" style="16" hidden="1" customWidth="1"/>
    <col min="45" max="45" width="6.57421875" style="28" hidden="1" customWidth="1"/>
    <col min="46" max="46" width="6.8515625" style="45" customWidth="1"/>
    <col min="47" max="47" width="7.421875" style="45" customWidth="1"/>
    <col min="48" max="48" width="7.7109375" style="28" customWidth="1"/>
    <col min="49" max="49" width="8.00390625" style="16" customWidth="1"/>
    <col min="50" max="50" width="6.00390625" style="0" customWidth="1"/>
    <col min="51" max="51" width="6.28125" style="0" customWidth="1"/>
    <col min="52" max="52" width="6.57421875" style="0" customWidth="1"/>
    <col min="53" max="54" width="5.8515625" style="0" customWidth="1"/>
    <col min="55" max="55" width="5.7109375" style="0" customWidth="1"/>
  </cols>
  <sheetData>
    <row r="1" spans="1:49" s="2" customFormat="1" ht="4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</row>
    <row r="2" spans="1:49" s="2" customFormat="1" ht="20.25" customHeight="1" thickBot="1">
      <c r="A2" s="55"/>
      <c r="B2" s="55"/>
      <c r="C2" s="55"/>
      <c r="D2" s="55"/>
      <c r="E2" s="55"/>
      <c r="F2" s="74" t="s">
        <v>41</v>
      </c>
      <c r="G2" s="74"/>
      <c r="H2" s="74"/>
      <c r="I2" s="74"/>
      <c r="J2" s="75" t="s">
        <v>42</v>
      </c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55"/>
      <c r="AC2" s="55"/>
      <c r="AD2" s="76" t="s">
        <v>43</v>
      </c>
      <c r="AE2" s="76"/>
      <c r="AF2" s="76"/>
      <c r="AG2" s="76"/>
      <c r="AH2" s="76"/>
      <c r="AI2" s="76"/>
      <c r="AJ2" s="76"/>
      <c r="AK2" s="76"/>
      <c r="AL2" s="77" t="s">
        <v>39</v>
      </c>
      <c r="AM2" s="77"/>
      <c r="AN2" s="77"/>
      <c r="AO2" s="77"/>
      <c r="AP2" s="77"/>
      <c r="AQ2" s="77"/>
      <c r="AR2" s="77"/>
      <c r="AS2" s="77"/>
      <c r="AT2" s="55"/>
      <c r="AU2" s="55"/>
      <c r="AV2" s="55"/>
      <c r="AW2" s="55"/>
    </row>
    <row r="3" spans="1:49" s="2" customFormat="1" ht="3.75" customHeight="1" hidden="1" thickBot="1">
      <c r="A3" s="4"/>
      <c r="B3" s="3"/>
      <c r="C3" s="4"/>
      <c r="D3" s="4"/>
      <c r="E3" s="35"/>
      <c r="F3" s="4"/>
      <c r="G3" s="4"/>
      <c r="H3" s="16"/>
      <c r="I3" s="3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6"/>
      <c r="AA3" s="35"/>
      <c r="AB3" s="35"/>
      <c r="AC3" s="35"/>
      <c r="AD3" s="4"/>
      <c r="AE3" s="4"/>
      <c r="AF3" s="4"/>
      <c r="AG3" s="4"/>
      <c r="AH3" s="4"/>
      <c r="AI3" s="4"/>
      <c r="AJ3" s="16"/>
      <c r="AK3" s="36"/>
      <c r="AL3" s="4"/>
      <c r="AM3" s="4"/>
      <c r="AN3" s="4"/>
      <c r="AO3" s="4"/>
      <c r="AP3" s="4"/>
      <c r="AQ3" s="4"/>
      <c r="AR3" s="16"/>
      <c r="AS3" s="36"/>
      <c r="AT3" s="35"/>
      <c r="AU3" s="35"/>
      <c r="AV3" s="36"/>
      <c r="AW3" s="4"/>
    </row>
    <row r="4" spans="1:49" s="2" customFormat="1" ht="128.25" customHeight="1">
      <c r="A4" s="50"/>
      <c r="B4" s="51" t="s">
        <v>0</v>
      </c>
      <c r="C4" s="46" t="s">
        <v>2</v>
      </c>
      <c r="D4" s="47" t="s">
        <v>3</v>
      </c>
      <c r="E4" s="68" t="s">
        <v>1</v>
      </c>
      <c r="F4" s="47" t="s">
        <v>4</v>
      </c>
      <c r="G4" s="47" t="s">
        <v>22</v>
      </c>
      <c r="H4" s="56" t="s">
        <v>11</v>
      </c>
      <c r="I4" s="52" t="s">
        <v>19</v>
      </c>
      <c r="J4" s="47" t="s">
        <v>4</v>
      </c>
      <c r="K4" s="47" t="s">
        <v>22</v>
      </c>
      <c r="L4" s="47" t="s">
        <v>6</v>
      </c>
      <c r="M4" s="48" t="s">
        <v>23</v>
      </c>
      <c r="N4" s="48" t="s">
        <v>24</v>
      </c>
      <c r="O4" s="48" t="s">
        <v>25</v>
      </c>
      <c r="P4" s="48" t="s">
        <v>26</v>
      </c>
      <c r="Q4" s="48" t="s">
        <v>27</v>
      </c>
      <c r="R4" s="48" t="s">
        <v>28</v>
      </c>
      <c r="S4" s="47" t="s">
        <v>7</v>
      </c>
      <c r="T4" s="48" t="s">
        <v>29</v>
      </c>
      <c r="U4" s="48" t="s">
        <v>8</v>
      </c>
      <c r="V4" s="47" t="s">
        <v>9</v>
      </c>
      <c r="W4" s="48" t="s">
        <v>30</v>
      </c>
      <c r="X4" s="47" t="s">
        <v>10</v>
      </c>
      <c r="Y4" s="48" t="s">
        <v>31</v>
      </c>
      <c r="Z4" s="56" t="s">
        <v>11</v>
      </c>
      <c r="AA4" s="52" t="s">
        <v>19</v>
      </c>
      <c r="AB4" s="60" t="s">
        <v>32</v>
      </c>
      <c r="AC4" s="61" t="s">
        <v>33</v>
      </c>
      <c r="AD4" s="47" t="s">
        <v>12</v>
      </c>
      <c r="AE4" s="47" t="s">
        <v>5</v>
      </c>
      <c r="AF4" s="47" t="s">
        <v>13</v>
      </c>
      <c r="AG4" s="47" t="s">
        <v>14</v>
      </c>
      <c r="AH4" s="48" t="s">
        <v>15</v>
      </c>
      <c r="AI4" s="47" t="s">
        <v>16</v>
      </c>
      <c r="AJ4" s="56" t="s">
        <v>17</v>
      </c>
      <c r="AK4" s="53" t="s">
        <v>20</v>
      </c>
      <c r="AL4" s="47" t="s">
        <v>12</v>
      </c>
      <c r="AM4" s="47" t="s">
        <v>5</v>
      </c>
      <c r="AN4" s="47" t="s">
        <v>13</v>
      </c>
      <c r="AO4" s="47" t="s">
        <v>14</v>
      </c>
      <c r="AP4" s="48" t="s">
        <v>15</v>
      </c>
      <c r="AQ4" s="47" t="s">
        <v>16</v>
      </c>
      <c r="AR4" s="56" t="s">
        <v>17</v>
      </c>
      <c r="AS4" s="53" t="s">
        <v>20</v>
      </c>
      <c r="AT4" s="60" t="s">
        <v>34</v>
      </c>
      <c r="AU4" s="61" t="s">
        <v>35</v>
      </c>
      <c r="AV4" s="54" t="s">
        <v>21</v>
      </c>
      <c r="AW4" s="72" t="s">
        <v>18</v>
      </c>
    </row>
    <row r="5" spans="1:49" s="2" customFormat="1" ht="1.5" customHeight="1">
      <c r="A5" s="14"/>
      <c r="B5" s="25"/>
      <c r="C5" s="20"/>
      <c r="D5" s="20"/>
      <c r="E5" s="69"/>
      <c r="F5" s="20"/>
      <c r="G5" s="20"/>
      <c r="H5" s="57"/>
      <c r="I5" s="24"/>
      <c r="J5" s="20"/>
      <c r="K5" s="20"/>
      <c r="L5" s="20"/>
      <c r="M5" s="21"/>
      <c r="N5" s="21"/>
      <c r="O5" s="21"/>
      <c r="P5" s="21"/>
      <c r="Q5" s="21"/>
      <c r="R5" s="21"/>
      <c r="S5" s="20"/>
      <c r="T5" s="21"/>
      <c r="U5" s="21"/>
      <c r="V5" s="22"/>
      <c r="W5" s="23"/>
      <c r="X5" s="22"/>
      <c r="Y5" s="23"/>
      <c r="Z5" s="57"/>
      <c r="AA5" s="24"/>
      <c r="AB5" s="62"/>
      <c r="AC5" s="65"/>
      <c r="AD5" s="22"/>
      <c r="AE5" s="22"/>
      <c r="AF5" s="22"/>
      <c r="AG5" s="22"/>
      <c r="AH5" s="23"/>
      <c r="AI5" s="22"/>
      <c r="AJ5" s="57"/>
      <c r="AK5" s="24"/>
      <c r="AL5" s="22"/>
      <c r="AM5" s="22"/>
      <c r="AN5" s="22"/>
      <c r="AO5" s="22"/>
      <c r="AP5" s="23"/>
      <c r="AQ5" s="22"/>
      <c r="AR5" s="57"/>
      <c r="AS5" s="24"/>
      <c r="AT5" s="62"/>
      <c r="AU5" s="65"/>
      <c r="AV5" s="26"/>
      <c r="AW5" s="27"/>
    </row>
    <row r="6" spans="1:49" s="8" customFormat="1" ht="27.75" customHeight="1">
      <c r="A6" s="5">
        <v>1</v>
      </c>
      <c r="B6" s="6"/>
      <c r="C6" s="15">
        <v>500</v>
      </c>
      <c r="D6" s="17"/>
      <c r="E6" s="70">
        <f>SUM(C6:D6)</f>
        <v>500</v>
      </c>
      <c r="F6" s="29"/>
      <c r="G6" s="17"/>
      <c r="H6" s="58"/>
      <c r="I6" s="30">
        <f>SUM(F6:H6)</f>
        <v>0</v>
      </c>
      <c r="J6" s="29"/>
      <c r="K6" s="17"/>
      <c r="L6" s="17"/>
      <c r="M6" s="17"/>
      <c r="N6" s="17"/>
      <c r="O6" s="17"/>
      <c r="P6" s="17"/>
      <c r="Q6" s="18"/>
      <c r="R6" s="17"/>
      <c r="S6" s="17"/>
      <c r="T6" s="17"/>
      <c r="U6" s="17"/>
      <c r="V6" s="17"/>
      <c r="W6" s="17"/>
      <c r="X6" s="17"/>
      <c r="Y6" s="17"/>
      <c r="Z6" s="58"/>
      <c r="AA6" s="30">
        <f aca="true" t="shared" si="0" ref="AA6:AA25">SUM(J6:Y6)</f>
        <v>0</v>
      </c>
      <c r="AB6" s="63">
        <f>MAX(I6,AA6)</f>
        <v>0</v>
      </c>
      <c r="AC6" s="66">
        <f>IF(MIN(I6,AA6)=0,AB6,MIN(I6,AA6))</f>
        <v>0</v>
      </c>
      <c r="AD6" s="29"/>
      <c r="AE6" s="17"/>
      <c r="AF6" s="17"/>
      <c r="AG6" s="17"/>
      <c r="AH6" s="17"/>
      <c r="AI6" s="17"/>
      <c r="AJ6" s="58"/>
      <c r="AK6" s="39">
        <f>SUM(AD6:AJ6)</f>
        <v>0</v>
      </c>
      <c r="AL6" s="29"/>
      <c r="AM6" s="17"/>
      <c r="AN6" s="17"/>
      <c r="AO6" s="17"/>
      <c r="AP6" s="17"/>
      <c r="AQ6" s="17"/>
      <c r="AR6" s="58">
        <f>SUM(AM6:AQ6)</f>
        <v>0</v>
      </c>
      <c r="AS6" s="30">
        <f>SUM(AL6:AQ6)</f>
        <v>0</v>
      </c>
      <c r="AT6" s="63">
        <f aca="true" t="shared" si="1" ref="AT6:AT25">MAX(AK6,AS6)</f>
        <v>0</v>
      </c>
      <c r="AU6" s="66">
        <f aca="true" t="shared" si="2" ref="AU6:AU25">IF(MIN(AK6,AS6)=0,AT6,MIN(AK6,AS6))</f>
        <v>0</v>
      </c>
      <c r="AV6" s="37">
        <f aca="true" t="shared" si="3" ref="AV6:AV23">E6-AC6-AU6</f>
        <v>500</v>
      </c>
      <c r="AW6" s="38"/>
    </row>
    <row r="7" spans="1:49" s="8" customFormat="1" ht="27.75" customHeight="1">
      <c r="A7" s="9">
        <v>2</v>
      </c>
      <c r="B7" s="10"/>
      <c r="C7" s="7">
        <v>500</v>
      </c>
      <c r="D7" s="18"/>
      <c r="E7" s="70">
        <f aca="true" t="shared" si="4" ref="E7:E25">SUM(C7:D7)</f>
        <v>500</v>
      </c>
      <c r="F7" s="29"/>
      <c r="G7" s="18"/>
      <c r="H7" s="58"/>
      <c r="I7" s="30">
        <f aca="true" t="shared" si="5" ref="I7:I25">SUM(F7:H7)</f>
        <v>0</v>
      </c>
      <c r="J7" s="2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58"/>
      <c r="AA7" s="30">
        <f t="shared" si="0"/>
        <v>0</v>
      </c>
      <c r="AB7" s="63">
        <f aca="true" t="shared" si="6" ref="AB7:AB25">MAX(I7,AA7)</f>
        <v>0</v>
      </c>
      <c r="AC7" s="66">
        <f aca="true" t="shared" si="7" ref="AC7:AC25">IF(MIN(I7,AA7)=0,AB7,MIN(I7,AA7))</f>
        <v>0</v>
      </c>
      <c r="AD7" s="29"/>
      <c r="AE7" s="18"/>
      <c r="AF7" s="18"/>
      <c r="AG7" s="18"/>
      <c r="AH7" s="18"/>
      <c r="AI7" s="18"/>
      <c r="AJ7" s="58"/>
      <c r="AK7" s="39">
        <f aca="true" t="shared" si="8" ref="AK7:AK25">SUM(AD7:AJ7)</f>
        <v>0</v>
      </c>
      <c r="AL7" s="29"/>
      <c r="AM7" s="18"/>
      <c r="AN7" s="18"/>
      <c r="AO7" s="18"/>
      <c r="AP7" s="18"/>
      <c r="AQ7" s="18"/>
      <c r="AR7" s="58">
        <f>SUM(AM7:AQ7)</f>
        <v>0</v>
      </c>
      <c r="AS7" s="39">
        <f>SUM(AL7:AQ7)</f>
        <v>0</v>
      </c>
      <c r="AT7" s="63">
        <f t="shared" si="1"/>
        <v>0</v>
      </c>
      <c r="AU7" s="66">
        <f t="shared" si="2"/>
        <v>0</v>
      </c>
      <c r="AV7" s="40">
        <f t="shared" si="3"/>
        <v>500</v>
      </c>
      <c r="AW7" s="41"/>
    </row>
    <row r="8" spans="1:49" s="8" customFormat="1" ht="27.75" customHeight="1">
      <c r="A8" s="9">
        <v>3</v>
      </c>
      <c r="B8" s="10"/>
      <c r="C8" s="7">
        <v>500</v>
      </c>
      <c r="D8" s="18"/>
      <c r="E8" s="70">
        <f t="shared" si="4"/>
        <v>500</v>
      </c>
      <c r="F8" s="29"/>
      <c r="G8" s="18"/>
      <c r="H8" s="58"/>
      <c r="I8" s="30">
        <f t="shared" si="5"/>
        <v>0</v>
      </c>
      <c r="J8" s="29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58"/>
      <c r="AA8" s="30">
        <f t="shared" si="0"/>
        <v>0</v>
      </c>
      <c r="AB8" s="63">
        <f t="shared" si="6"/>
        <v>0</v>
      </c>
      <c r="AC8" s="66">
        <f t="shared" si="7"/>
        <v>0</v>
      </c>
      <c r="AD8" s="29"/>
      <c r="AE8" s="18"/>
      <c r="AF8" s="18"/>
      <c r="AG8" s="18"/>
      <c r="AH8" s="18"/>
      <c r="AI8" s="18"/>
      <c r="AJ8" s="58"/>
      <c r="AK8" s="39">
        <f t="shared" si="8"/>
        <v>0</v>
      </c>
      <c r="AL8" s="29"/>
      <c r="AM8" s="18"/>
      <c r="AN8" s="18"/>
      <c r="AO8" s="18"/>
      <c r="AP8" s="18"/>
      <c r="AQ8" s="18"/>
      <c r="AR8" s="58">
        <f aca="true" t="shared" si="9" ref="AR8:AR21">SUM(AM8:AQ8)</f>
        <v>0</v>
      </c>
      <c r="AS8" s="39">
        <f aca="true" t="shared" si="10" ref="AS8:AS21">SUM(AL8:AQ8)</f>
        <v>0</v>
      </c>
      <c r="AT8" s="63">
        <f t="shared" si="1"/>
        <v>0</v>
      </c>
      <c r="AU8" s="66">
        <f t="shared" si="2"/>
        <v>0</v>
      </c>
      <c r="AV8" s="40">
        <f t="shared" si="3"/>
        <v>500</v>
      </c>
      <c r="AW8" s="41"/>
    </row>
    <row r="9" spans="1:49" s="8" customFormat="1" ht="27.75" customHeight="1">
      <c r="A9" s="9">
        <v>4</v>
      </c>
      <c r="B9" s="10"/>
      <c r="C9" s="7">
        <v>500</v>
      </c>
      <c r="D9" s="18"/>
      <c r="E9" s="70">
        <f t="shared" si="4"/>
        <v>500</v>
      </c>
      <c r="F9" s="29"/>
      <c r="G9" s="18"/>
      <c r="H9" s="58"/>
      <c r="I9" s="30">
        <f t="shared" si="5"/>
        <v>0</v>
      </c>
      <c r="J9" s="29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58"/>
      <c r="AA9" s="30">
        <f t="shared" si="0"/>
        <v>0</v>
      </c>
      <c r="AB9" s="63">
        <f t="shared" si="6"/>
        <v>0</v>
      </c>
      <c r="AC9" s="66">
        <f t="shared" si="7"/>
        <v>0</v>
      </c>
      <c r="AD9" s="29"/>
      <c r="AE9" s="18"/>
      <c r="AF9" s="18"/>
      <c r="AG9" s="18"/>
      <c r="AH9" s="18"/>
      <c r="AI9" s="18"/>
      <c r="AJ9" s="58"/>
      <c r="AK9" s="39">
        <f t="shared" si="8"/>
        <v>0</v>
      </c>
      <c r="AL9" s="29"/>
      <c r="AM9" s="18"/>
      <c r="AN9" s="18"/>
      <c r="AO9" s="18"/>
      <c r="AP9" s="18"/>
      <c r="AQ9" s="18"/>
      <c r="AR9" s="58">
        <f t="shared" si="9"/>
        <v>0</v>
      </c>
      <c r="AS9" s="39">
        <f t="shared" si="10"/>
        <v>0</v>
      </c>
      <c r="AT9" s="63">
        <f t="shared" si="1"/>
        <v>0</v>
      </c>
      <c r="AU9" s="66">
        <f t="shared" si="2"/>
        <v>0</v>
      </c>
      <c r="AV9" s="40">
        <f t="shared" si="3"/>
        <v>500</v>
      </c>
      <c r="AW9" s="41"/>
    </row>
    <row r="10" spans="1:49" s="8" customFormat="1" ht="27.75" customHeight="1">
      <c r="A10" s="9">
        <v>5</v>
      </c>
      <c r="B10" s="10"/>
      <c r="C10" s="7">
        <v>500</v>
      </c>
      <c r="D10" s="18"/>
      <c r="E10" s="70">
        <f t="shared" si="4"/>
        <v>500</v>
      </c>
      <c r="F10" s="29"/>
      <c r="G10" s="18"/>
      <c r="H10" s="58"/>
      <c r="I10" s="30">
        <f t="shared" si="5"/>
        <v>0</v>
      </c>
      <c r="J10" s="29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58"/>
      <c r="AA10" s="30">
        <f t="shared" si="0"/>
        <v>0</v>
      </c>
      <c r="AB10" s="63">
        <f t="shared" si="6"/>
        <v>0</v>
      </c>
      <c r="AC10" s="66">
        <f t="shared" si="7"/>
        <v>0</v>
      </c>
      <c r="AD10" s="29"/>
      <c r="AE10" s="18"/>
      <c r="AF10" s="18"/>
      <c r="AG10" s="18"/>
      <c r="AH10" s="18"/>
      <c r="AI10" s="18"/>
      <c r="AJ10" s="58"/>
      <c r="AK10" s="39">
        <f t="shared" si="8"/>
        <v>0</v>
      </c>
      <c r="AL10" s="29"/>
      <c r="AM10" s="18"/>
      <c r="AN10" s="18"/>
      <c r="AO10" s="18"/>
      <c r="AP10" s="18"/>
      <c r="AQ10" s="18"/>
      <c r="AR10" s="58">
        <f t="shared" si="9"/>
        <v>0</v>
      </c>
      <c r="AS10" s="39">
        <f t="shared" si="10"/>
        <v>0</v>
      </c>
      <c r="AT10" s="63">
        <f t="shared" si="1"/>
        <v>0</v>
      </c>
      <c r="AU10" s="66">
        <f t="shared" si="2"/>
        <v>0</v>
      </c>
      <c r="AV10" s="40">
        <f t="shared" si="3"/>
        <v>500</v>
      </c>
      <c r="AW10" s="41"/>
    </row>
    <row r="11" spans="1:49" s="8" customFormat="1" ht="27.75" customHeight="1">
      <c r="A11" s="9">
        <v>6</v>
      </c>
      <c r="B11" s="10"/>
      <c r="C11" s="7">
        <v>500</v>
      </c>
      <c r="D11" s="18"/>
      <c r="E11" s="70">
        <f t="shared" si="4"/>
        <v>500</v>
      </c>
      <c r="F11" s="29"/>
      <c r="G11" s="18"/>
      <c r="H11" s="58"/>
      <c r="I11" s="30">
        <f t="shared" si="5"/>
        <v>0</v>
      </c>
      <c r="J11" s="29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58"/>
      <c r="AA11" s="30">
        <f t="shared" si="0"/>
        <v>0</v>
      </c>
      <c r="AB11" s="63">
        <f t="shared" si="6"/>
        <v>0</v>
      </c>
      <c r="AC11" s="66">
        <f t="shared" si="7"/>
        <v>0</v>
      </c>
      <c r="AD11" s="29"/>
      <c r="AE11" s="18"/>
      <c r="AF11" s="18"/>
      <c r="AG11" s="18"/>
      <c r="AH11" s="18"/>
      <c r="AI11" s="18"/>
      <c r="AJ11" s="58"/>
      <c r="AK11" s="39">
        <f t="shared" si="8"/>
        <v>0</v>
      </c>
      <c r="AL11" s="29"/>
      <c r="AM11" s="18"/>
      <c r="AN11" s="18"/>
      <c r="AO11" s="18"/>
      <c r="AP11" s="18"/>
      <c r="AQ11" s="18"/>
      <c r="AR11" s="58">
        <f t="shared" si="9"/>
        <v>0</v>
      </c>
      <c r="AS11" s="39">
        <f t="shared" si="10"/>
        <v>0</v>
      </c>
      <c r="AT11" s="63">
        <f t="shared" si="1"/>
        <v>0</v>
      </c>
      <c r="AU11" s="66">
        <f t="shared" si="2"/>
        <v>0</v>
      </c>
      <c r="AV11" s="40">
        <f t="shared" si="3"/>
        <v>500</v>
      </c>
      <c r="AW11" s="41"/>
    </row>
    <row r="12" spans="1:49" s="8" customFormat="1" ht="27.75" customHeight="1">
      <c r="A12" s="9">
        <v>7</v>
      </c>
      <c r="B12" s="10"/>
      <c r="C12" s="7">
        <v>500</v>
      </c>
      <c r="D12" s="18"/>
      <c r="E12" s="70">
        <f t="shared" si="4"/>
        <v>500</v>
      </c>
      <c r="F12" s="29"/>
      <c r="G12" s="18"/>
      <c r="H12" s="58"/>
      <c r="I12" s="30">
        <f t="shared" si="5"/>
        <v>0</v>
      </c>
      <c r="J12" s="29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58"/>
      <c r="AA12" s="30">
        <f t="shared" si="0"/>
        <v>0</v>
      </c>
      <c r="AB12" s="63">
        <f t="shared" si="6"/>
        <v>0</v>
      </c>
      <c r="AC12" s="66">
        <f t="shared" si="7"/>
        <v>0</v>
      </c>
      <c r="AD12" s="29"/>
      <c r="AE12" s="18"/>
      <c r="AF12" s="18"/>
      <c r="AG12" s="18"/>
      <c r="AH12" s="18"/>
      <c r="AI12" s="18"/>
      <c r="AJ12" s="58"/>
      <c r="AK12" s="39">
        <f t="shared" si="8"/>
        <v>0</v>
      </c>
      <c r="AL12" s="29"/>
      <c r="AM12" s="18"/>
      <c r="AN12" s="18"/>
      <c r="AO12" s="18"/>
      <c r="AP12" s="18"/>
      <c r="AQ12" s="18"/>
      <c r="AR12" s="58">
        <f t="shared" si="9"/>
        <v>0</v>
      </c>
      <c r="AS12" s="39">
        <f t="shared" si="10"/>
        <v>0</v>
      </c>
      <c r="AT12" s="63">
        <f t="shared" si="1"/>
        <v>0</v>
      </c>
      <c r="AU12" s="66">
        <f t="shared" si="2"/>
        <v>0</v>
      </c>
      <c r="AV12" s="40">
        <f t="shared" si="3"/>
        <v>500</v>
      </c>
      <c r="AW12" s="41"/>
    </row>
    <row r="13" spans="1:49" s="8" customFormat="1" ht="27.75" customHeight="1">
      <c r="A13" s="9">
        <v>8</v>
      </c>
      <c r="B13" s="10"/>
      <c r="C13" s="7">
        <v>500</v>
      </c>
      <c r="D13" s="18"/>
      <c r="E13" s="70">
        <f t="shared" si="4"/>
        <v>500</v>
      </c>
      <c r="F13" s="29"/>
      <c r="G13" s="18"/>
      <c r="H13" s="58"/>
      <c r="I13" s="30">
        <f t="shared" si="5"/>
        <v>0</v>
      </c>
      <c r="J13" s="29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58"/>
      <c r="AA13" s="30">
        <f t="shared" si="0"/>
        <v>0</v>
      </c>
      <c r="AB13" s="63">
        <f t="shared" si="6"/>
        <v>0</v>
      </c>
      <c r="AC13" s="66">
        <f t="shared" si="7"/>
        <v>0</v>
      </c>
      <c r="AD13" s="29"/>
      <c r="AE13" s="18"/>
      <c r="AF13" s="18"/>
      <c r="AG13" s="18"/>
      <c r="AH13" s="18"/>
      <c r="AI13" s="18"/>
      <c r="AJ13" s="58"/>
      <c r="AK13" s="39">
        <f t="shared" si="8"/>
        <v>0</v>
      </c>
      <c r="AL13" s="29"/>
      <c r="AM13" s="18"/>
      <c r="AN13" s="18"/>
      <c r="AO13" s="18"/>
      <c r="AP13" s="18"/>
      <c r="AQ13" s="18"/>
      <c r="AR13" s="58">
        <f t="shared" si="9"/>
        <v>0</v>
      </c>
      <c r="AS13" s="39">
        <f t="shared" si="10"/>
        <v>0</v>
      </c>
      <c r="AT13" s="63">
        <f t="shared" si="1"/>
        <v>0</v>
      </c>
      <c r="AU13" s="66">
        <f t="shared" si="2"/>
        <v>0</v>
      </c>
      <c r="AV13" s="40">
        <f t="shared" si="3"/>
        <v>500</v>
      </c>
      <c r="AW13" s="41"/>
    </row>
    <row r="14" spans="1:49" s="8" customFormat="1" ht="27.75" customHeight="1">
      <c r="A14" s="9">
        <v>9</v>
      </c>
      <c r="B14" s="10"/>
      <c r="C14" s="7">
        <v>500</v>
      </c>
      <c r="D14" s="18"/>
      <c r="E14" s="70">
        <f t="shared" si="4"/>
        <v>500</v>
      </c>
      <c r="F14" s="29"/>
      <c r="G14" s="18"/>
      <c r="H14" s="58"/>
      <c r="I14" s="30">
        <f t="shared" si="5"/>
        <v>0</v>
      </c>
      <c r="J14" s="29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58"/>
      <c r="AA14" s="30">
        <f t="shared" si="0"/>
        <v>0</v>
      </c>
      <c r="AB14" s="63">
        <f t="shared" si="6"/>
        <v>0</v>
      </c>
      <c r="AC14" s="66">
        <f t="shared" si="7"/>
        <v>0</v>
      </c>
      <c r="AD14" s="29"/>
      <c r="AE14" s="18"/>
      <c r="AF14" s="18"/>
      <c r="AG14" s="18"/>
      <c r="AH14" s="18"/>
      <c r="AI14" s="18"/>
      <c r="AJ14" s="58"/>
      <c r="AK14" s="39">
        <f t="shared" si="8"/>
        <v>0</v>
      </c>
      <c r="AL14" s="29"/>
      <c r="AM14" s="18"/>
      <c r="AN14" s="18"/>
      <c r="AO14" s="18"/>
      <c r="AP14" s="18"/>
      <c r="AQ14" s="18"/>
      <c r="AR14" s="58">
        <f t="shared" si="9"/>
        <v>0</v>
      </c>
      <c r="AS14" s="39">
        <f t="shared" si="10"/>
        <v>0</v>
      </c>
      <c r="AT14" s="63">
        <f t="shared" si="1"/>
        <v>0</v>
      </c>
      <c r="AU14" s="66">
        <f t="shared" si="2"/>
        <v>0</v>
      </c>
      <c r="AV14" s="40">
        <f t="shared" si="3"/>
        <v>500</v>
      </c>
      <c r="AW14" s="41"/>
    </row>
    <row r="15" spans="1:49" s="8" customFormat="1" ht="27.75" customHeight="1">
      <c r="A15" s="9">
        <v>10</v>
      </c>
      <c r="B15" s="10"/>
      <c r="C15" s="7">
        <v>500</v>
      </c>
      <c r="D15" s="18"/>
      <c r="E15" s="70">
        <f t="shared" si="4"/>
        <v>500</v>
      </c>
      <c r="F15" s="29"/>
      <c r="G15" s="18"/>
      <c r="H15" s="58"/>
      <c r="I15" s="30">
        <f t="shared" si="5"/>
        <v>0</v>
      </c>
      <c r="J15" s="29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58"/>
      <c r="AA15" s="30">
        <f t="shared" si="0"/>
        <v>0</v>
      </c>
      <c r="AB15" s="63">
        <f t="shared" si="6"/>
        <v>0</v>
      </c>
      <c r="AC15" s="66">
        <f t="shared" si="7"/>
        <v>0</v>
      </c>
      <c r="AD15" s="29"/>
      <c r="AE15" s="18"/>
      <c r="AF15" s="18"/>
      <c r="AG15" s="18"/>
      <c r="AH15" s="18"/>
      <c r="AI15" s="18"/>
      <c r="AJ15" s="58"/>
      <c r="AK15" s="39">
        <f t="shared" si="8"/>
        <v>0</v>
      </c>
      <c r="AL15" s="29"/>
      <c r="AM15" s="18"/>
      <c r="AN15" s="18"/>
      <c r="AO15" s="18"/>
      <c r="AP15" s="18"/>
      <c r="AQ15" s="18"/>
      <c r="AR15" s="58">
        <f t="shared" si="9"/>
        <v>0</v>
      </c>
      <c r="AS15" s="39">
        <f t="shared" si="10"/>
        <v>0</v>
      </c>
      <c r="AT15" s="63">
        <f t="shared" si="1"/>
        <v>0</v>
      </c>
      <c r="AU15" s="66">
        <f t="shared" si="2"/>
        <v>0</v>
      </c>
      <c r="AV15" s="40">
        <f t="shared" si="3"/>
        <v>500</v>
      </c>
      <c r="AW15" s="41"/>
    </row>
    <row r="16" spans="1:49" s="8" customFormat="1" ht="27.75" customHeight="1">
      <c r="A16" s="9">
        <v>11</v>
      </c>
      <c r="B16" s="10"/>
      <c r="C16" s="7">
        <v>500</v>
      </c>
      <c r="D16" s="18"/>
      <c r="E16" s="70">
        <f t="shared" si="4"/>
        <v>500</v>
      </c>
      <c r="F16" s="29"/>
      <c r="G16" s="18"/>
      <c r="H16" s="58"/>
      <c r="I16" s="30">
        <f t="shared" si="5"/>
        <v>0</v>
      </c>
      <c r="J16" s="29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58"/>
      <c r="AA16" s="30">
        <f t="shared" si="0"/>
        <v>0</v>
      </c>
      <c r="AB16" s="63">
        <f t="shared" si="6"/>
        <v>0</v>
      </c>
      <c r="AC16" s="66">
        <f t="shared" si="7"/>
        <v>0</v>
      </c>
      <c r="AD16" s="29"/>
      <c r="AE16" s="18"/>
      <c r="AF16" s="18"/>
      <c r="AG16" s="18"/>
      <c r="AH16" s="18"/>
      <c r="AI16" s="18"/>
      <c r="AJ16" s="58"/>
      <c r="AK16" s="39">
        <f t="shared" si="8"/>
        <v>0</v>
      </c>
      <c r="AL16" s="29"/>
      <c r="AM16" s="18"/>
      <c r="AN16" s="18"/>
      <c r="AO16" s="18"/>
      <c r="AP16" s="18"/>
      <c r="AQ16" s="18"/>
      <c r="AR16" s="58">
        <f t="shared" si="9"/>
        <v>0</v>
      </c>
      <c r="AS16" s="39">
        <f t="shared" si="10"/>
        <v>0</v>
      </c>
      <c r="AT16" s="63">
        <f t="shared" si="1"/>
        <v>0</v>
      </c>
      <c r="AU16" s="66">
        <f t="shared" si="2"/>
        <v>0</v>
      </c>
      <c r="AV16" s="40">
        <f t="shared" si="3"/>
        <v>500</v>
      </c>
      <c r="AW16" s="41"/>
    </row>
    <row r="17" spans="1:49" s="8" customFormat="1" ht="27.75" customHeight="1">
      <c r="A17" s="9">
        <v>12</v>
      </c>
      <c r="B17" s="10"/>
      <c r="C17" s="7">
        <v>500</v>
      </c>
      <c r="D17" s="18"/>
      <c r="E17" s="70">
        <f t="shared" si="4"/>
        <v>500</v>
      </c>
      <c r="F17" s="29"/>
      <c r="G17" s="18"/>
      <c r="H17" s="58"/>
      <c r="I17" s="30">
        <f t="shared" si="5"/>
        <v>0</v>
      </c>
      <c r="J17" s="29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58"/>
      <c r="AA17" s="30">
        <f t="shared" si="0"/>
        <v>0</v>
      </c>
      <c r="AB17" s="63">
        <f t="shared" si="6"/>
        <v>0</v>
      </c>
      <c r="AC17" s="66">
        <f t="shared" si="7"/>
        <v>0</v>
      </c>
      <c r="AD17" s="29"/>
      <c r="AE17" s="18"/>
      <c r="AF17" s="18"/>
      <c r="AG17" s="18"/>
      <c r="AH17" s="18"/>
      <c r="AI17" s="18"/>
      <c r="AJ17" s="58"/>
      <c r="AK17" s="39">
        <f t="shared" si="8"/>
        <v>0</v>
      </c>
      <c r="AL17" s="29"/>
      <c r="AM17" s="18"/>
      <c r="AN17" s="18"/>
      <c r="AO17" s="18"/>
      <c r="AP17" s="18"/>
      <c r="AQ17" s="18"/>
      <c r="AR17" s="58">
        <f t="shared" si="9"/>
        <v>0</v>
      </c>
      <c r="AS17" s="39">
        <f t="shared" si="10"/>
        <v>0</v>
      </c>
      <c r="AT17" s="63">
        <f t="shared" si="1"/>
        <v>0</v>
      </c>
      <c r="AU17" s="66">
        <f t="shared" si="2"/>
        <v>0</v>
      </c>
      <c r="AV17" s="40">
        <f t="shared" si="3"/>
        <v>500</v>
      </c>
      <c r="AW17" s="41"/>
    </row>
    <row r="18" spans="1:49" s="8" customFormat="1" ht="27.75" customHeight="1">
      <c r="A18" s="9">
        <v>13</v>
      </c>
      <c r="B18" s="10"/>
      <c r="C18" s="7">
        <v>500</v>
      </c>
      <c r="D18" s="18"/>
      <c r="E18" s="70">
        <f t="shared" si="4"/>
        <v>500</v>
      </c>
      <c r="F18" s="29"/>
      <c r="G18" s="18"/>
      <c r="H18" s="58"/>
      <c r="I18" s="30">
        <f t="shared" si="5"/>
        <v>0</v>
      </c>
      <c r="J18" s="29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58"/>
      <c r="AA18" s="30">
        <f t="shared" si="0"/>
        <v>0</v>
      </c>
      <c r="AB18" s="63">
        <f t="shared" si="6"/>
        <v>0</v>
      </c>
      <c r="AC18" s="66">
        <f t="shared" si="7"/>
        <v>0</v>
      </c>
      <c r="AD18" s="29"/>
      <c r="AE18" s="18"/>
      <c r="AF18" s="18"/>
      <c r="AG18" s="18"/>
      <c r="AH18" s="18"/>
      <c r="AI18" s="18"/>
      <c r="AJ18" s="58"/>
      <c r="AK18" s="39">
        <f t="shared" si="8"/>
        <v>0</v>
      </c>
      <c r="AL18" s="29"/>
      <c r="AM18" s="18"/>
      <c r="AN18" s="18"/>
      <c r="AO18" s="18"/>
      <c r="AP18" s="18"/>
      <c r="AQ18" s="18"/>
      <c r="AR18" s="58">
        <f t="shared" si="9"/>
        <v>0</v>
      </c>
      <c r="AS18" s="39">
        <f t="shared" si="10"/>
        <v>0</v>
      </c>
      <c r="AT18" s="63">
        <f t="shared" si="1"/>
        <v>0</v>
      </c>
      <c r="AU18" s="66">
        <f t="shared" si="2"/>
        <v>0</v>
      </c>
      <c r="AV18" s="40">
        <f t="shared" si="3"/>
        <v>500</v>
      </c>
      <c r="AW18" s="41"/>
    </row>
    <row r="19" spans="1:49" s="8" customFormat="1" ht="27.75" customHeight="1">
      <c r="A19" s="9">
        <v>14</v>
      </c>
      <c r="B19" s="10"/>
      <c r="C19" s="7">
        <v>500</v>
      </c>
      <c r="D19" s="18"/>
      <c r="E19" s="70">
        <f t="shared" si="4"/>
        <v>500</v>
      </c>
      <c r="F19" s="29"/>
      <c r="G19" s="18"/>
      <c r="H19" s="58"/>
      <c r="I19" s="30">
        <f t="shared" si="5"/>
        <v>0</v>
      </c>
      <c r="J19" s="29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58"/>
      <c r="AA19" s="30">
        <f t="shared" si="0"/>
        <v>0</v>
      </c>
      <c r="AB19" s="63">
        <f t="shared" si="6"/>
        <v>0</v>
      </c>
      <c r="AC19" s="66">
        <f t="shared" si="7"/>
        <v>0</v>
      </c>
      <c r="AD19" s="29"/>
      <c r="AE19" s="18"/>
      <c r="AF19" s="18"/>
      <c r="AG19" s="18"/>
      <c r="AH19" s="18"/>
      <c r="AI19" s="18"/>
      <c r="AJ19" s="58"/>
      <c r="AK19" s="39">
        <f t="shared" si="8"/>
        <v>0</v>
      </c>
      <c r="AL19" s="29"/>
      <c r="AM19" s="18"/>
      <c r="AN19" s="18"/>
      <c r="AO19" s="18"/>
      <c r="AP19" s="18"/>
      <c r="AQ19" s="18"/>
      <c r="AR19" s="58">
        <f t="shared" si="9"/>
        <v>0</v>
      </c>
      <c r="AS19" s="39">
        <f t="shared" si="10"/>
        <v>0</v>
      </c>
      <c r="AT19" s="63">
        <f t="shared" si="1"/>
        <v>0</v>
      </c>
      <c r="AU19" s="66">
        <f t="shared" si="2"/>
        <v>0</v>
      </c>
      <c r="AV19" s="40">
        <f t="shared" si="3"/>
        <v>500</v>
      </c>
      <c r="AW19" s="41"/>
    </row>
    <row r="20" spans="1:49" s="8" customFormat="1" ht="27.75" customHeight="1">
      <c r="A20" s="9">
        <v>15</v>
      </c>
      <c r="B20" s="10"/>
      <c r="C20" s="7">
        <v>500</v>
      </c>
      <c r="D20" s="18"/>
      <c r="E20" s="70">
        <f t="shared" si="4"/>
        <v>500</v>
      </c>
      <c r="F20" s="29"/>
      <c r="G20" s="33"/>
      <c r="H20" s="58"/>
      <c r="I20" s="30">
        <f t="shared" si="5"/>
        <v>0</v>
      </c>
      <c r="J20" s="29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58"/>
      <c r="AA20" s="30">
        <f t="shared" si="0"/>
        <v>0</v>
      </c>
      <c r="AB20" s="63">
        <f t="shared" si="6"/>
        <v>0</v>
      </c>
      <c r="AC20" s="66">
        <f t="shared" si="7"/>
        <v>0</v>
      </c>
      <c r="AD20" s="29"/>
      <c r="AE20" s="18"/>
      <c r="AF20" s="18"/>
      <c r="AG20" s="18"/>
      <c r="AH20" s="18"/>
      <c r="AI20" s="18"/>
      <c r="AJ20" s="58"/>
      <c r="AK20" s="39">
        <f t="shared" si="8"/>
        <v>0</v>
      </c>
      <c r="AL20" s="29"/>
      <c r="AM20" s="18"/>
      <c r="AN20" s="18"/>
      <c r="AO20" s="18"/>
      <c r="AP20" s="18"/>
      <c r="AQ20" s="18"/>
      <c r="AR20" s="58">
        <f t="shared" si="9"/>
        <v>0</v>
      </c>
      <c r="AS20" s="39">
        <f t="shared" si="10"/>
        <v>0</v>
      </c>
      <c r="AT20" s="63">
        <f t="shared" si="1"/>
        <v>0</v>
      </c>
      <c r="AU20" s="66">
        <f t="shared" si="2"/>
        <v>0</v>
      </c>
      <c r="AV20" s="40">
        <f t="shared" si="3"/>
        <v>500</v>
      </c>
      <c r="AW20" s="41"/>
    </row>
    <row r="21" spans="1:49" s="8" customFormat="1" ht="27.75" customHeight="1">
      <c r="A21" s="9">
        <v>16</v>
      </c>
      <c r="B21" s="10"/>
      <c r="C21" s="7">
        <v>500</v>
      </c>
      <c r="D21" s="18"/>
      <c r="E21" s="70">
        <f t="shared" si="4"/>
        <v>500</v>
      </c>
      <c r="F21" s="29"/>
      <c r="G21" s="33"/>
      <c r="H21" s="58"/>
      <c r="I21" s="30">
        <f t="shared" si="5"/>
        <v>0</v>
      </c>
      <c r="J21" s="29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58"/>
      <c r="AA21" s="30">
        <f t="shared" si="0"/>
        <v>0</v>
      </c>
      <c r="AB21" s="63">
        <f t="shared" si="6"/>
        <v>0</v>
      </c>
      <c r="AC21" s="66">
        <f t="shared" si="7"/>
        <v>0</v>
      </c>
      <c r="AD21" s="29"/>
      <c r="AE21" s="18"/>
      <c r="AF21" s="18"/>
      <c r="AG21" s="18"/>
      <c r="AH21" s="18"/>
      <c r="AI21" s="18"/>
      <c r="AJ21" s="58"/>
      <c r="AK21" s="39">
        <f t="shared" si="8"/>
        <v>0</v>
      </c>
      <c r="AL21" s="29"/>
      <c r="AM21" s="18"/>
      <c r="AN21" s="18"/>
      <c r="AO21" s="18"/>
      <c r="AP21" s="18"/>
      <c r="AQ21" s="18"/>
      <c r="AR21" s="58">
        <f t="shared" si="9"/>
        <v>0</v>
      </c>
      <c r="AS21" s="39">
        <f t="shared" si="10"/>
        <v>0</v>
      </c>
      <c r="AT21" s="63">
        <f t="shared" si="1"/>
        <v>0</v>
      </c>
      <c r="AU21" s="66">
        <f t="shared" si="2"/>
        <v>0</v>
      </c>
      <c r="AV21" s="40">
        <f t="shared" si="3"/>
        <v>500</v>
      </c>
      <c r="AW21" s="41"/>
    </row>
    <row r="22" spans="1:49" s="8" customFormat="1" ht="27.75" customHeight="1">
      <c r="A22" s="9">
        <v>17</v>
      </c>
      <c r="B22" s="10"/>
      <c r="C22" s="7">
        <v>500</v>
      </c>
      <c r="D22" s="18"/>
      <c r="E22" s="70">
        <f t="shared" si="4"/>
        <v>500</v>
      </c>
      <c r="F22" s="29"/>
      <c r="G22" s="33"/>
      <c r="H22" s="58"/>
      <c r="I22" s="30">
        <f t="shared" si="5"/>
        <v>0</v>
      </c>
      <c r="J22" s="29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58"/>
      <c r="AA22" s="30">
        <f t="shared" si="0"/>
        <v>0</v>
      </c>
      <c r="AB22" s="63">
        <f t="shared" si="6"/>
        <v>0</v>
      </c>
      <c r="AC22" s="66">
        <f t="shared" si="7"/>
        <v>0</v>
      </c>
      <c r="AD22" s="29"/>
      <c r="AE22" s="18"/>
      <c r="AF22" s="18"/>
      <c r="AG22" s="18"/>
      <c r="AH22" s="18"/>
      <c r="AI22" s="18"/>
      <c r="AJ22" s="58"/>
      <c r="AK22" s="39">
        <f t="shared" si="8"/>
        <v>0</v>
      </c>
      <c r="AL22" s="29"/>
      <c r="AM22" s="18"/>
      <c r="AN22" s="18"/>
      <c r="AO22" s="18"/>
      <c r="AP22" s="18"/>
      <c r="AQ22" s="18"/>
      <c r="AR22" s="58">
        <f>SUM(AM22:AQ22)</f>
        <v>0</v>
      </c>
      <c r="AS22" s="39">
        <f>SUM(AL22:AQ22)</f>
        <v>0</v>
      </c>
      <c r="AT22" s="63">
        <f t="shared" si="1"/>
        <v>0</v>
      </c>
      <c r="AU22" s="66">
        <f t="shared" si="2"/>
        <v>0</v>
      </c>
      <c r="AV22" s="40">
        <f t="shared" si="3"/>
        <v>500</v>
      </c>
      <c r="AW22" s="41"/>
    </row>
    <row r="23" spans="1:49" s="8" customFormat="1" ht="27.75" customHeight="1">
      <c r="A23" s="9">
        <v>18</v>
      </c>
      <c r="B23" s="10"/>
      <c r="C23" s="7">
        <v>500</v>
      </c>
      <c r="D23" s="18"/>
      <c r="E23" s="70">
        <f t="shared" si="4"/>
        <v>500</v>
      </c>
      <c r="F23" s="29"/>
      <c r="G23" s="33"/>
      <c r="H23" s="58"/>
      <c r="I23" s="30">
        <f t="shared" si="5"/>
        <v>0</v>
      </c>
      <c r="J23" s="29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58"/>
      <c r="AA23" s="30">
        <f t="shared" si="0"/>
        <v>0</v>
      </c>
      <c r="AB23" s="63">
        <f t="shared" si="6"/>
        <v>0</v>
      </c>
      <c r="AC23" s="66">
        <f t="shared" si="7"/>
        <v>0</v>
      </c>
      <c r="AD23" s="29"/>
      <c r="AE23" s="18"/>
      <c r="AF23" s="18"/>
      <c r="AG23" s="18"/>
      <c r="AH23" s="18"/>
      <c r="AI23" s="18"/>
      <c r="AJ23" s="58"/>
      <c r="AK23" s="39">
        <f t="shared" si="8"/>
        <v>0</v>
      </c>
      <c r="AL23" s="29"/>
      <c r="AM23" s="18"/>
      <c r="AN23" s="18"/>
      <c r="AO23" s="18"/>
      <c r="AP23" s="18"/>
      <c r="AQ23" s="18"/>
      <c r="AR23" s="58">
        <f>SUM(AM23:AQ23)</f>
        <v>0</v>
      </c>
      <c r="AS23" s="39">
        <f>SUM(AL23:AQ23)</f>
        <v>0</v>
      </c>
      <c r="AT23" s="63">
        <f t="shared" si="1"/>
        <v>0</v>
      </c>
      <c r="AU23" s="66">
        <f t="shared" si="2"/>
        <v>0</v>
      </c>
      <c r="AV23" s="40">
        <f t="shared" si="3"/>
        <v>500</v>
      </c>
      <c r="AW23" s="41"/>
    </row>
    <row r="24" spans="1:49" s="8" customFormat="1" ht="27.75" customHeight="1">
      <c r="A24" s="9">
        <v>19</v>
      </c>
      <c r="B24" s="10"/>
      <c r="C24" s="7">
        <v>500</v>
      </c>
      <c r="D24" s="18"/>
      <c r="E24" s="70">
        <f t="shared" si="4"/>
        <v>500</v>
      </c>
      <c r="F24" s="29"/>
      <c r="G24" s="33"/>
      <c r="H24" s="58"/>
      <c r="I24" s="30">
        <f t="shared" si="5"/>
        <v>0</v>
      </c>
      <c r="J24" s="29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58"/>
      <c r="AA24" s="30">
        <f t="shared" si="0"/>
        <v>0</v>
      </c>
      <c r="AB24" s="63">
        <f t="shared" si="6"/>
        <v>0</v>
      </c>
      <c r="AC24" s="66">
        <f t="shared" si="7"/>
        <v>0</v>
      </c>
      <c r="AD24" s="29"/>
      <c r="AE24" s="18"/>
      <c r="AF24" s="18"/>
      <c r="AG24" s="18"/>
      <c r="AH24" s="18"/>
      <c r="AI24" s="18"/>
      <c r="AJ24" s="58"/>
      <c r="AK24" s="39">
        <f t="shared" si="8"/>
        <v>0</v>
      </c>
      <c r="AL24" s="29"/>
      <c r="AM24" s="18"/>
      <c r="AN24" s="18"/>
      <c r="AO24" s="18"/>
      <c r="AP24" s="18"/>
      <c r="AQ24" s="18"/>
      <c r="AR24" s="58">
        <f>SUM(AM24:AQ24)</f>
        <v>0</v>
      </c>
      <c r="AS24" s="39">
        <f>SUM(AL24:AQ24)</f>
        <v>0</v>
      </c>
      <c r="AT24" s="63">
        <f t="shared" si="1"/>
        <v>0</v>
      </c>
      <c r="AU24" s="66">
        <f t="shared" si="2"/>
        <v>0</v>
      </c>
      <c r="AV24" s="40">
        <f>E24+AC24+AU24</f>
        <v>500</v>
      </c>
      <c r="AW24" s="41"/>
    </row>
    <row r="25" spans="1:49" s="8" customFormat="1" ht="27.75" customHeight="1" thickBot="1">
      <c r="A25" s="11">
        <v>20</v>
      </c>
      <c r="B25" s="12"/>
      <c r="C25" s="13">
        <v>500</v>
      </c>
      <c r="D25" s="19"/>
      <c r="E25" s="71">
        <f t="shared" si="4"/>
        <v>500</v>
      </c>
      <c r="F25" s="31"/>
      <c r="G25" s="19"/>
      <c r="H25" s="58"/>
      <c r="I25" s="30">
        <f t="shared" si="5"/>
        <v>0</v>
      </c>
      <c r="J25" s="31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58"/>
      <c r="AA25" s="32">
        <f t="shared" si="0"/>
        <v>0</v>
      </c>
      <c r="AB25" s="64">
        <f t="shared" si="6"/>
        <v>0</v>
      </c>
      <c r="AC25" s="67">
        <f t="shared" si="7"/>
        <v>0</v>
      </c>
      <c r="AD25" s="31"/>
      <c r="AE25" s="19"/>
      <c r="AF25" s="19"/>
      <c r="AG25" s="19"/>
      <c r="AH25" s="19"/>
      <c r="AI25" s="19"/>
      <c r="AJ25" s="59"/>
      <c r="AK25" s="39">
        <f t="shared" si="8"/>
        <v>0</v>
      </c>
      <c r="AL25" s="31"/>
      <c r="AM25" s="19"/>
      <c r="AN25" s="19"/>
      <c r="AO25" s="19"/>
      <c r="AP25" s="19"/>
      <c r="AQ25" s="19"/>
      <c r="AR25" s="59">
        <f>SUM(AM25:AQ25)</f>
        <v>0</v>
      </c>
      <c r="AS25" s="32">
        <f>SUM(AL25:AQ25)</f>
        <v>0</v>
      </c>
      <c r="AT25" s="64">
        <f t="shared" si="1"/>
        <v>0</v>
      </c>
      <c r="AU25" s="67">
        <f t="shared" si="2"/>
        <v>0</v>
      </c>
      <c r="AV25" s="42">
        <f>E25+AC25+AU25</f>
        <v>500</v>
      </c>
      <c r="AW25" s="43"/>
    </row>
    <row r="26" spans="7:25" ht="12.75">
      <c r="G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</sheetData>
  <sheetProtection/>
  <mergeCells count="4">
    <mergeCell ref="F2:I2"/>
    <mergeCell ref="J2:AA2"/>
    <mergeCell ref="AD2:AK2"/>
    <mergeCell ref="AL2:AS2"/>
  </mergeCells>
  <printOptions/>
  <pageMargins left="0.24" right="0.14" top="0.17" bottom="0.51" header="0.14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hasici</cp:lastModifiedBy>
  <cp:lastPrinted>2012-09-16T11:39:18Z</cp:lastPrinted>
  <dcterms:created xsi:type="dcterms:W3CDTF">2007-11-15T17:17:01Z</dcterms:created>
  <dcterms:modified xsi:type="dcterms:W3CDTF">2012-09-16T16:14:14Z</dcterms:modified>
  <cp:category/>
  <cp:version/>
  <cp:contentType/>
  <cp:contentStatus/>
</cp:coreProperties>
</file>